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2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  <externalReference r:id="rId12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<sst xmlns="http://schemas.openxmlformats.org/spreadsheetml/2006/main" count="1112" uniqueCount="342">
  <si>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</si>
  <si>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</si>
  <si>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</si>
  <si>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</si>
  <si>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</si>
  <si>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</si>
  <si>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</si>
  <si>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</si>
  <si>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</si>
  <si>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</si>
  <si>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</si>
  <si>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</si>
  <si>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</si>
  <si>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</si>
  <si>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</si>
  <si>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</si>
  <si>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</si>
  <si>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</si>
  <si>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</si>
  <si>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</si>
  <si>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</si>
  <si>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</si>
  <si>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</si>
  <si>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</si>
  <si>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</si>
  <si>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</si>
  <si>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</si>
  <si>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</si>
  <si>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</si>
  <si>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</si>
  <si>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</si>
  <si>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</si>
  <si>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</si>
  <si>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</si>
  <si>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</si>
  <si>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</si>
  <si>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</si>
  <si>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</si>
  <si>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</si>
  <si>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</si>
  <si>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</si>
  <si>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</si>
  <si>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</si>
  <si>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</si>
  <si>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</si>
  <si>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</si>
  <si>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</si>
  <si>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</si>
  <si>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</si>
  <si>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</si>
  <si>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</si>
  <si>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</si>
  <si>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</si>
  <si>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</si>
  <si>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</si>
  <si>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</si>
  <si>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</si>
  <si>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</si>
  <si>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</si>
  <si>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</si>
  <si>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</si>
  <si>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</si>
  <si>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</si>
  <si>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</si>
  <si>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</si>
  <si>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</si>
  <si>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</si>
  <si>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</si>
  <si>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</si>
  <si>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</si>
  <si>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</si>
  <si>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</si>
  <si>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</si>
  <si>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</si>
  <si>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</si>
  <si>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</si>
  <si>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</si>
  <si>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</si>
  <si>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</si>
  <si>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</si>
  <si>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</si>
  <si>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</si>
  <si>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</si>
  <si>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</si>
  <si>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</si>
  <si>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</si>
  <si>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</si>
  <si>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</si>
  <si>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</si>
  <si>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</si>
  <si>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</si>
  <si>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</si>
  <si>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</si>
  <si>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</si>
  <si>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</si>
  <si>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</si>
  <si>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</si>
  <si>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</si>
  <si>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</si>
  <si>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</si>
  <si>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</si>
  <si>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</si>
  <si>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</si>
  <si>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</si>
  <si>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</si>
  <si>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</si>
  <si>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</si>
  <si>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</si>
  <si>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</si>
  <si>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</si>
  <si>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</si>
  <si>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</si>
  <si>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</si>
  <si>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</si>
  <si>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</si>
  <si>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</si>
  <si>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</si>
  <si>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</si>
  <si>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</si>
  <si>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</si>
  <si>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</si>
  <si>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</si>
  <si>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</si>
  <si>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</si>
  <si>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</si>
  <si>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</si>
  <si>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</si>
  <si>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</si>
  <si>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</si>
  <si>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</si>
  <si>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</si>
  <si>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</si>
  <si>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</si>
  <si>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</si>
  <si>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</si>
  <si>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</si>
  <si>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</si>
  <si>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</si>
  <si>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</si>
  <si>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</si>
  <si>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</si>
  <si>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</si>
  <si>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</si>
  <si>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</si>
  <si>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</si>
  <si>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</si>
  <si>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</si>
  <si>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</si>
  <si>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</si>
  <si>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</si>
  <si>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</si>
  <si>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</si>
  <si>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</si>
  <si>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</si>
  <si>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</si>
  <si>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</si>
  <si>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</si>
  <si>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</si>
  <si>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</si>
  <si>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</si>
  <si>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</si>
  <si>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</si>
  <si>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</si>
  <si>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</si>
  <si>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</si>
  <si>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</si>
  <si>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</si>
  <si>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</si>
  <si>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</si>
  <si>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</si>
  <si>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</si>
  <si>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</si>
  <si>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</si>
  <si>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</si>
  <si>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</si>
  <si>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</si>
  <si>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</si>
  <si>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</si>
  <si>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</si>
  <si>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</si>
  <si>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</si>
  <si>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</si>
  <si>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</si>
  <si>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</si>
  <si>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</si>
  <si>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</si>
  <si>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</si>
  <si>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</si>
  <si>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</si>
  <si>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</si>
  <si>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</si>
  <si>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</si>
  <si>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</si>
  <si>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</si>
  <si>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</si>
  <si>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</si>
  <si>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</si>
  <si>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</si>
  <si>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</si>
  <si>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</si>
  <si>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</si>
  <si>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</si>
  <si>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</si>
  <si>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</si>
  <si>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</si>
  <si>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</si>
  <si>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</si>
  <si>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</si>
  <si>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</si>
  <si>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</si>
  <si>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</si>
  <si>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</si>
  <si>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</si>
  <si>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</si>
  <si>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</si>
  <si>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</si>
  <si>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</si>
  <si>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</si>
  <si>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</si>
  <si>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</si>
  <si>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</si>
  <si>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организованный, внутренний</t>
  </si>
  <si>
    <t xml:space="preserve">договор б/н от 01.10.2012г </t>
  </si>
  <si>
    <t>Талсинская д.24а</t>
  </si>
  <si>
    <t>5 офисов</t>
  </si>
  <si>
    <t>качели 2шт. ,горка с лестницей, скамейка, песочница</t>
  </si>
  <si>
    <t>ж/б блоки</t>
  </si>
  <si>
    <t>пассажирский</t>
  </si>
  <si>
    <t>информация отсутствует</t>
  </si>
  <si>
    <t>многоквартирный</t>
  </si>
  <si>
    <t>не признан</t>
  </si>
  <si>
    <t>на лестничной клетке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</si>
  <si>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</si>
  <si>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</si>
  <si>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</si>
  <si>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</si>
  <si>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</si>
  <si>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</si>
  <si>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</si>
  <si>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пожарные гидранты</t>
  </si>
  <si>
    <t>кирпичный</t>
  </si>
  <si>
    <t>А</t>
  </si>
  <si>
    <t>без интерфейса</t>
  </si>
  <si>
    <t>водоотведение</t>
  </si>
  <si>
    <t>централизовано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</si>
  <si>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</si>
  <si>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</si>
  <si>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</si>
  <si>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</si>
  <si>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</si>
  <si>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</si>
  <si>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</si>
  <si>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</si>
  <si>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</si>
  <si>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ОАО"Мосэнергосбыт"</t>
  </si>
  <si>
    <t>отсутствует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</si>
  <si>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</si>
  <si>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</si>
  <si>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</si>
  <si>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</si>
  <si>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</si>
  <si>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</si>
  <si>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</si>
  <si>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</si>
  <si>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</si>
  <si>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</si>
  <si>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</si>
  <si>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</si>
  <si>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</si>
  <si>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</si>
  <si>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</si>
  <si>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</si>
  <si>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</si>
  <si>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</si>
  <si>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</si>
  <si>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</si>
  <si>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</si>
  <si>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содержание мусоропроводов</t>
  </si>
  <si>
    <t>Отопление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</si>
  <si>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</si>
  <si>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</si>
  <si>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</si>
  <si>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</si>
  <si>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</si>
  <si>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</si>
  <si>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</si>
  <si>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</si>
  <si>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</si>
  <si>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техническое обслуживание ВДГО</t>
  </si>
  <si>
    <t>ГУП МО "Мособлгаз"</t>
  </si>
  <si>
    <t>Индивидуальный тепловой пункт</t>
  </si>
  <si>
    <t>27.03.2018 г.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</si>
  <si>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</si>
  <si>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</si>
  <si>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</si>
  <si>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</si>
  <si>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</si>
  <si>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</si>
  <si>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</si>
  <si>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</si>
  <si>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</si>
  <si>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</si>
  <si>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</si>
  <si>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</si>
  <si>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</si>
  <si>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</si>
  <si>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по адресу: Московская обл.,  ул. Талсинская,  д. 24 А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</si>
  <si>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</si>
  <si>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изм., ХВС и ГВС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</si>
  <si>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</si>
  <si>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</si>
  <si>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</si>
  <si>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</si>
  <si>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</si>
  <si>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</si>
  <si>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Норматив потребления коммунальной услуги в жилых помещениях (водоотведение), ХВС</t>
  </si>
  <si>
    <t>Норматив потребления коммунальной услуги в жилых помещениях (водоотведение), ГВС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</si>
  <si>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</si>
  <si>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</si>
  <si>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потребителей(питьевая вода), ХВС и ГВС</t>
  </si>
  <si>
    <t>01.07.2017 г.</t>
  </si>
  <si>
    <t>Норматив потребления коммунальной услуги в жилых помещениях(питьевая вода), ХВС</t>
  </si>
  <si>
    <t>Норматив потребления коммунальной услуги в жилых помещениях(питьевая вода), ГВС</t>
  </si>
  <si>
    <t>Тепловая энергия в целях ГВС</t>
  </si>
  <si>
    <t>ИТП</t>
  </si>
  <si>
    <t>гкал</t>
  </si>
  <si>
    <t>руб/Гкал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</si>
  <si>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</si>
  <si>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</si>
  <si>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</si>
  <si>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Гкал/м3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</si>
  <si>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</si>
  <si>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</si>
  <si>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</si>
  <si>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</si>
  <si>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</si>
  <si>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ОАО "Мосэнергосбыт"</t>
  </si>
  <si>
    <t>Договор №85873114 от 01.01.2011 г..</t>
  </si>
  <si>
    <t>Комитет по тарифам и ценам Московской обл. Распоряжение №203 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</si>
  <si>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</si>
  <si>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</t>
  </si>
  <si>
    <t>ООО "Эль энд Ти"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</si>
</sst>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000000"/>
    <numFmt numFmtId="166" formatCode="0.0"/>
    <numFmt numFmtId="167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2" borderId="11" xfId="0" applyNumberFormat="1" applyFont="1" applyFill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2" fillId="32" borderId="10" xfId="0" applyFont="1" applyFill="1" applyBorder="1" applyAlignment="1">
      <alignment vertical="center" wrapText="1"/>
    </xf>
    <xf numFmtId="0" fontId="43" fillId="32" borderId="14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vertical="center" wrapText="1"/>
    </xf>
    <xf numFmtId="167" fontId="2" fillId="32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58;&#1072;&#1083;&#1089;&#1080;&#1085;&#1089;&#1082;&#1072;&#1103;,%20&#1076;.%2024&#10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8;&#1072;&#1089;&#1085;.,%207%20&#1089;%20&#1085;&#1086;&#1074;&#1086;&#1081;%20&#1092;&#1086;&#1088;&#1084;&#1086;&#1081;%202.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54" t="s">
        <v>135</v>
      </c>
      <c r="B1" s="54"/>
      <c r="C1" s="54"/>
      <c r="D1" s="54"/>
    </row>
    <row r="2" s="13" customFormat="1" ht="15.75"/>
    <row r="3" spans="1:4" s="13" customFormat="1" ht="15.75">
      <c r="A3" s="55" t="s">
        <v>19</v>
      </c>
      <c r="B3" s="55"/>
      <c r="C3" s="55"/>
      <c r="D3" s="55"/>
    </row>
    <row r="4" spans="1:4" s="13" customFormat="1" ht="15.75">
      <c r="A4" s="16"/>
      <c r="B4" s="16" t="s">
        <v>306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205</v>
      </c>
    </row>
    <row r="8" spans="1:4" s="6" customFormat="1" ht="18.75" customHeight="1">
      <c r="A8" s="53" t="s">
        <v>20</v>
      </c>
      <c r="B8" s="53"/>
      <c r="C8" s="53"/>
      <c r="D8" s="53"/>
    </row>
    <row r="9" spans="1:4" s="6" customFormat="1" ht="52.5" customHeight="1">
      <c r="A9" s="4" t="s">
        <v>136</v>
      </c>
      <c r="B9" s="3" t="s">
        <v>21</v>
      </c>
      <c r="C9" s="5" t="s">
        <v>5</v>
      </c>
      <c r="D9" s="5" t="s">
        <v>222</v>
      </c>
    </row>
    <row r="10" spans="1:4" s="6" customFormat="1" ht="19.5" customHeight="1">
      <c r="A10" s="4" t="s">
        <v>137</v>
      </c>
      <c r="B10" s="3" t="s">
        <v>22</v>
      </c>
      <c r="C10" s="5" t="s">
        <v>5</v>
      </c>
      <c r="D10" s="18">
        <v>41183</v>
      </c>
    </row>
    <row r="11" spans="1:4" s="6" customFormat="1" ht="20.25" customHeight="1">
      <c r="A11" s="53" t="s">
        <v>44</v>
      </c>
      <c r="B11" s="53"/>
      <c r="C11" s="53"/>
      <c r="D11" s="53"/>
    </row>
    <row r="12" spans="1:4" s="6" customFormat="1" ht="30" customHeight="1">
      <c r="A12" s="4" t="s">
        <v>138</v>
      </c>
      <c r="B12" s="7" t="s">
        <v>23</v>
      </c>
      <c r="C12" s="5" t="s">
        <v>5</v>
      </c>
      <c r="D12" s="5" t="s">
        <v>206</v>
      </c>
    </row>
    <row r="13" spans="1:4" s="6" customFormat="1" ht="30" customHeight="1">
      <c r="A13" s="53" t="s">
        <v>24</v>
      </c>
      <c r="B13" s="53"/>
      <c r="C13" s="53"/>
      <c r="D13" s="53"/>
    </row>
    <row r="14" spans="1:4" s="6" customFormat="1" ht="35.25" customHeight="1">
      <c r="A14" s="4" t="s">
        <v>139</v>
      </c>
      <c r="B14" s="7" t="s">
        <v>45</v>
      </c>
      <c r="C14" s="5" t="s">
        <v>5</v>
      </c>
      <c r="D14" s="5" t="s">
        <v>223</v>
      </c>
    </row>
    <row r="15" spans="1:4" s="6" customFormat="1" ht="19.5" customHeight="1">
      <c r="A15" s="4" t="s">
        <v>140</v>
      </c>
      <c r="B15" s="7" t="s">
        <v>142</v>
      </c>
      <c r="C15" s="5" t="s">
        <v>5</v>
      </c>
      <c r="D15" s="5">
        <v>2008</v>
      </c>
    </row>
    <row r="16" spans="1:4" s="6" customFormat="1" ht="23.25" customHeight="1">
      <c r="A16" s="4" t="s">
        <v>141</v>
      </c>
      <c r="B16" s="3" t="s">
        <v>25</v>
      </c>
      <c r="C16" s="8" t="s">
        <v>5</v>
      </c>
      <c r="D16" s="8" t="s">
        <v>240</v>
      </c>
    </row>
    <row r="17" spans="1:4" s="6" customFormat="1" ht="19.5" customHeight="1">
      <c r="A17" s="4" t="s">
        <v>146</v>
      </c>
      <c r="B17" s="3" t="s">
        <v>26</v>
      </c>
      <c r="C17" s="8" t="s">
        <v>5</v>
      </c>
      <c r="D17" s="8" t="s">
        <v>229</v>
      </c>
    </row>
    <row r="18" spans="1:4" s="6" customFormat="1" ht="19.5" customHeight="1">
      <c r="A18" s="4" t="s">
        <v>147</v>
      </c>
      <c r="B18" s="3" t="s">
        <v>27</v>
      </c>
      <c r="C18" s="8" t="s">
        <v>5</v>
      </c>
      <c r="D18" s="19">
        <v>12.16</v>
      </c>
    </row>
    <row r="19" spans="1:4" s="6" customFormat="1" ht="19.5" customHeight="1">
      <c r="A19" s="4" t="s">
        <v>148</v>
      </c>
      <c r="B19" s="4" t="s">
        <v>39</v>
      </c>
      <c r="C19" s="8" t="s">
        <v>6</v>
      </c>
      <c r="D19" s="8">
        <v>16</v>
      </c>
    </row>
    <row r="20" spans="1:4" s="6" customFormat="1" ht="19.5" customHeight="1">
      <c r="A20" s="4" t="s">
        <v>149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150</v>
      </c>
      <c r="B21" s="3" t="s">
        <v>28</v>
      </c>
      <c r="C21" s="8" t="s">
        <v>6</v>
      </c>
      <c r="D21" s="8">
        <v>4</v>
      </c>
    </row>
    <row r="22" spans="1:4" s="6" customFormat="1" ht="19.5" customHeight="1">
      <c r="A22" s="4" t="s">
        <v>151</v>
      </c>
      <c r="B22" s="3" t="s">
        <v>29</v>
      </c>
      <c r="C22" s="8" t="s">
        <v>6</v>
      </c>
      <c r="D22" s="8">
        <v>8</v>
      </c>
    </row>
    <row r="23" spans="1:4" s="6" customFormat="1" ht="19.5" customHeight="1">
      <c r="A23" s="4" t="s">
        <v>152</v>
      </c>
      <c r="B23" s="3" t="s">
        <v>143</v>
      </c>
      <c r="C23" s="8"/>
      <c r="D23" s="8">
        <v>234</v>
      </c>
    </row>
    <row r="24" spans="1:4" s="6" customFormat="1" ht="19.5" customHeight="1">
      <c r="A24" s="4" t="s">
        <v>153</v>
      </c>
      <c r="B24" s="9" t="s">
        <v>144</v>
      </c>
      <c r="C24" s="8" t="s">
        <v>6</v>
      </c>
      <c r="D24" s="8">
        <v>229</v>
      </c>
    </row>
    <row r="25" spans="1:4" s="6" customFormat="1" ht="19.5" customHeight="1">
      <c r="A25" s="4" t="s">
        <v>154</v>
      </c>
      <c r="B25" s="9" t="s">
        <v>145</v>
      </c>
      <c r="C25" s="8" t="s">
        <v>6</v>
      </c>
      <c r="D25" s="8" t="s">
        <v>224</v>
      </c>
    </row>
    <row r="26" spans="1:4" s="6" customFormat="1" ht="19.5" customHeight="1">
      <c r="A26" s="4" t="s">
        <v>155</v>
      </c>
      <c r="B26" s="3" t="s">
        <v>30</v>
      </c>
      <c r="C26" s="5" t="s">
        <v>7</v>
      </c>
      <c r="D26" s="5">
        <v>18145.3</v>
      </c>
    </row>
    <row r="27" spans="1:4" s="6" customFormat="1" ht="19.5" customHeight="1">
      <c r="A27" s="4" t="s">
        <v>156</v>
      </c>
      <c r="B27" s="4" t="s">
        <v>41</v>
      </c>
      <c r="C27" s="5" t="s">
        <v>7</v>
      </c>
      <c r="D27" s="5">
        <v>13297.6</v>
      </c>
    </row>
    <row r="28" spans="1:4" s="6" customFormat="1" ht="19.5" customHeight="1">
      <c r="A28" s="4" t="s">
        <v>157</v>
      </c>
      <c r="B28" s="4" t="s">
        <v>42</v>
      </c>
      <c r="C28" s="5" t="s">
        <v>7</v>
      </c>
      <c r="D28" s="5">
        <v>2088.3</v>
      </c>
    </row>
    <row r="29" spans="1:4" s="6" customFormat="1" ht="30" customHeight="1">
      <c r="A29" s="4" t="s">
        <v>158</v>
      </c>
      <c r="B29" s="4" t="s">
        <v>43</v>
      </c>
      <c r="C29" s="5" t="s">
        <v>7</v>
      </c>
      <c r="D29" s="5"/>
    </row>
    <row r="30" spans="1:4" s="6" customFormat="1" ht="33" customHeight="1">
      <c r="A30" s="4" t="s">
        <v>162</v>
      </c>
      <c r="B30" s="3" t="s">
        <v>159</v>
      </c>
      <c r="C30" s="5" t="s">
        <v>5</v>
      </c>
      <c r="D30" s="8" t="s">
        <v>228</v>
      </c>
    </row>
    <row r="31" spans="1:4" s="6" customFormat="1" ht="30" customHeight="1">
      <c r="A31" s="4" t="s">
        <v>163</v>
      </c>
      <c r="B31" s="3" t="s">
        <v>160</v>
      </c>
      <c r="C31" s="5" t="s">
        <v>7</v>
      </c>
      <c r="D31" s="5"/>
    </row>
    <row r="32" spans="1:4" s="6" customFormat="1" ht="21" customHeight="1">
      <c r="A32" s="4" t="s">
        <v>164</v>
      </c>
      <c r="B32" s="3" t="s">
        <v>161</v>
      </c>
      <c r="C32" s="5" t="s">
        <v>7</v>
      </c>
      <c r="D32" s="5">
        <v>72</v>
      </c>
    </row>
    <row r="33" spans="1:4" s="6" customFormat="1" ht="19.5" customHeight="1">
      <c r="A33" s="4" t="s">
        <v>165</v>
      </c>
      <c r="B33" s="3" t="s">
        <v>31</v>
      </c>
      <c r="C33" s="5" t="s">
        <v>5</v>
      </c>
      <c r="D33" s="5" t="s">
        <v>230</v>
      </c>
    </row>
    <row r="34" spans="1:4" s="6" customFormat="1" ht="29.25" customHeight="1">
      <c r="A34" s="4" t="s">
        <v>169</v>
      </c>
      <c r="B34" s="3" t="s">
        <v>166</v>
      </c>
      <c r="C34" s="5" t="s">
        <v>5</v>
      </c>
      <c r="D34" s="8"/>
    </row>
    <row r="35" spans="1:4" s="6" customFormat="1" ht="19.5" customHeight="1">
      <c r="A35" s="4" t="s">
        <v>170</v>
      </c>
      <c r="B35" s="3" t="s">
        <v>167</v>
      </c>
      <c r="C35" s="5" t="s">
        <v>5</v>
      </c>
      <c r="D35" s="5"/>
    </row>
    <row r="36" spans="1:4" s="6" customFormat="1" ht="19.5" customHeight="1">
      <c r="A36" s="4" t="s">
        <v>171</v>
      </c>
      <c r="B36" s="3" t="s">
        <v>168</v>
      </c>
      <c r="C36" s="5" t="s">
        <v>5</v>
      </c>
      <c r="D36" s="8" t="s">
        <v>241</v>
      </c>
    </row>
    <row r="37" spans="1:4" s="6" customFormat="1" ht="19.5" customHeight="1">
      <c r="A37" s="4" t="s">
        <v>172</v>
      </c>
      <c r="B37" s="3" t="s">
        <v>32</v>
      </c>
      <c r="C37" s="5" t="s">
        <v>5</v>
      </c>
      <c r="D37" s="5"/>
    </row>
    <row r="38" spans="1:4" s="6" customFormat="1" ht="20.25" customHeight="1">
      <c r="A38" s="53" t="s">
        <v>35</v>
      </c>
      <c r="B38" s="53"/>
      <c r="C38" s="53"/>
      <c r="D38" s="53"/>
    </row>
    <row r="39" spans="1:4" s="6" customFormat="1" ht="66.75" customHeight="1">
      <c r="A39" s="4" t="s">
        <v>173</v>
      </c>
      <c r="B39" s="3" t="s">
        <v>36</v>
      </c>
      <c r="C39" s="12" t="s">
        <v>5</v>
      </c>
      <c r="D39" s="8" t="s">
        <v>225</v>
      </c>
    </row>
    <row r="40" spans="1:4" s="6" customFormat="1" ht="19.5" customHeight="1">
      <c r="A40" s="4" t="s">
        <v>174</v>
      </c>
      <c r="B40" s="3" t="s">
        <v>37</v>
      </c>
      <c r="C40" s="12" t="s">
        <v>5</v>
      </c>
      <c r="D40" s="12" t="s">
        <v>207</v>
      </c>
    </row>
    <row r="41" spans="1:4" s="6" customFormat="1" ht="19.5" customHeight="1">
      <c r="A41" s="4" t="s">
        <v>175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56" t="s">
        <v>88</v>
      </c>
      <c r="B1" s="56"/>
      <c r="C1" s="56"/>
      <c r="D1" s="56"/>
    </row>
    <row r="2" spans="1:4" s="14" customFormat="1" ht="23.25" customHeight="1">
      <c r="A2" s="17"/>
      <c r="B2" s="16" t="s">
        <v>306</v>
      </c>
      <c r="C2" s="17"/>
      <c r="D2" s="17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208</v>
      </c>
    </row>
    <row r="6" spans="1:4" s="6" customFormat="1" ht="19.5" customHeight="1">
      <c r="A6" s="53" t="s">
        <v>46</v>
      </c>
      <c r="B6" s="53"/>
      <c r="C6" s="53"/>
      <c r="D6" s="53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226</v>
      </c>
    </row>
    <row r="8" spans="1:4" s="6" customFormat="1" ht="19.5" customHeight="1">
      <c r="A8" s="53" t="s">
        <v>176</v>
      </c>
      <c r="B8" s="53"/>
      <c r="C8" s="53"/>
      <c r="D8" s="53"/>
    </row>
    <row r="9" spans="1:4" s="6" customFormat="1" ht="19.5" customHeight="1">
      <c r="A9" s="4" t="s">
        <v>10</v>
      </c>
      <c r="B9" s="3" t="s">
        <v>177</v>
      </c>
      <c r="C9" s="5" t="s">
        <v>5</v>
      </c>
      <c r="D9" s="5" t="s">
        <v>209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210</v>
      </c>
    </row>
    <row r="11" spans="1:4" s="6" customFormat="1" ht="19.5" customHeight="1">
      <c r="A11" s="53" t="s">
        <v>89</v>
      </c>
      <c r="B11" s="53"/>
      <c r="C11" s="53"/>
      <c r="D11" s="53"/>
    </row>
    <row r="12" spans="1:4" s="6" customFormat="1" ht="33" customHeight="1">
      <c r="A12" s="4" t="s">
        <v>139</v>
      </c>
      <c r="B12" s="3" t="s">
        <v>48</v>
      </c>
      <c r="C12" s="5" t="s">
        <v>5</v>
      </c>
      <c r="D12" s="5" t="s">
        <v>219</v>
      </c>
    </row>
    <row r="13" spans="1:4" s="6" customFormat="1" ht="19.5" customHeight="1">
      <c r="A13" s="57" t="s">
        <v>49</v>
      </c>
      <c r="B13" s="57"/>
      <c r="C13" s="57"/>
      <c r="D13" s="57"/>
    </row>
    <row r="14" spans="1:4" s="6" customFormat="1" ht="19.5" customHeight="1">
      <c r="A14" s="4" t="s">
        <v>140</v>
      </c>
      <c r="B14" s="3" t="s">
        <v>50</v>
      </c>
      <c r="C14" s="5" t="s">
        <v>5</v>
      </c>
      <c r="D14" s="5" t="s">
        <v>211</v>
      </c>
    </row>
    <row r="15" spans="1:4" s="6" customFormat="1" ht="19.5" customHeight="1">
      <c r="A15" s="4" t="s">
        <v>141</v>
      </c>
      <c r="B15" s="3" t="s">
        <v>51</v>
      </c>
      <c r="C15" s="5" t="s">
        <v>5</v>
      </c>
      <c r="D15" s="8" t="s">
        <v>212</v>
      </c>
    </row>
    <row r="16" spans="1:4" s="6" customFormat="1" ht="19.5" customHeight="1">
      <c r="A16" s="57" t="s">
        <v>52</v>
      </c>
      <c r="B16" s="57"/>
      <c r="C16" s="57"/>
      <c r="D16" s="57"/>
    </row>
    <row r="17" spans="1:4" s="6" customFormat="1" ht="19.5" customHeight="1">
      <c r="A17" s="4" t="s">
        <v>146</v>
      </c>
      <c r="B17" s="3" t="s">
        <v>53</v>
      </c>
      <c r="C17" s="5" t="s">
        <v>7</v>
      </c>
      <c r="D17" s="5">
        <v>13020.8</v>
      </c>
    </row>
    <row r="18" spans="1:4" s="6" customFormat="1" ht="19.5" customHeight="1">
      <c r="A18" s="53" t="s">
        <v>54</v>
      </c>
      <c r="B18" s="53"/>
      <c r="C18" s="53"/>
      <c r="D18" s="53"/>
    </row>
    <row r="19" spans="1:4" s="6" customFormat="1" ht="33.75" customHeight="1">
      <c r="A19" s="4" t="s">
        <v>147</v>
      </c>
      <c r="B19" s="3" t="s">
        <v>55</v>
      </c>
      <c r="C19" s="5" t="s">
        <v>5</v>
      </c>
      <c r="D19" s="5" t="s">
        <v>231</v>
      </c>
    </row>
    <row r="20" spans="1:4" s="6" customFormat="1" ht="19.5" customHeight="1">
      <c r="A20" s="4" t="s">
        <v>148</v>
      </c>
      <c r="B20" s="3" t="s">
        <v>56</v>
      </c>
      <c r="C20" s="8" t="s">
        <v>6</v>
      </c>
      <c r="D20" s="5">
        <v>4</v>
      </c>
    </row>
    <row r="21" spans="1:4" s="6" customFormat="1" ht="19.5" customHeight="1">
      <c r="A21" s="53" t="s">
        <v>90</v>
      </c>
      <c r="B21" s="53"/>
      <c r="C21" s="53"/>
      <c r="D21" s="53"/>
    </row>
    <row r="22" spans="1:4" s="6" customFormat="1" ht="19.5" customHeight="1">
      <c r="A22" s="4" t="s">
        <v>149</v>
      </c>
      <c r="B22" s="7" t="s">
        <v>57</v>
      </c>
      <c r="C22" s="5" t="s">
        <v>5</v>
      </c>
      <c r="D22" s="5">
        <v>1</v>
      </c>
    </row>
    <row r="23" spans="1:4" s="6" customFormat="1" ht="19.5" customHeight="1">
      <c r="A23" s="4" t="s">
        <v>150</v>
      </c>
      <c r="B23" s="3" t="s">
        <v>58</v>
      </c>
      <c r="C23" s="5" t="s">
        <v>5</v>
      </c>
      <c r="D23" s="8" t="s">
        <v>213</v>
      </c>
    </row>
    <row r="24" spans="1:4" s="6" customFormat="1" ht="19.5" customHeight="1">
      <c r="A24" s="4" t="s">
        <v>151</v>
      </c>
      <c r="B24" s="7" t="s">
        <v>59</v>
      </c>
      <c r="C24" s="5" t="s">
        <v>5</v>
      </c>
      <c r="D24" s="5">
        <v>2008</v>
      </c>
    </row>
    <row r="25" spans="1:4" s="6" customFormat="1" ht="19.5" customHeight="1">
      <c r="A25" s="4"/>
      <c r="B25" s="7" t="s">
        <v>57</v>
      </c>
      <c r="C25" s="5" t="s">
        <v>5</v>
      </c>
      <c r="D25" s="5">
        <v>1</v>
      </c>
    </row>
    <row r="26" spans="1:4" s="6" customFormat="1" ht="19.5" customHeight="1">
      <c r="A26" s="4"/>
      <c r="B26" s="3" t="s">
        <v>58</v>
      </c>
      <c r="C26" s="5" t="s">
        <v>5</v>
      </c>
      <c r="D26" s="8" t="s">
        <v>227</v>
      </c>
    </row>
    <row r="27" spans="1:4" s="6" customFormat="1" ht="19.5" customHeight="1">
      <c r="A27" s="4"/>
      <c r="B27" s="7" t="s">
        <v>59</v>
      </c>
      <c r="C27" s="5" t="s">
        <v>5</v>
      </c>
      <c r="D27" s="5">
        <v>2008</v>
      </c>
    </row>
    <row r="28" spans="1:4" s="6" customFormat="1" ht="19.5" customHeight="1">
      <c r="A28" s="4"/>
      <c r="B28" s="7" t="s">
        <v>57</v>
      </c>
      <c r="C28" s="5" t="s">
        <v>5</v>
      </c>
      <c r="D28" s="5">
        <v>2</v>
      </c>
    </row>
    <row r="29" spans="1:4" s="6" customFormat="1" ht="19.5" customHeight="1">
      <c r="A29" s="4"/>
      <c r="B29" s="3" t="s">
        <v>58</v>
      </c>
      <c r="C29" s="5" t="s">
        <v>5</v>
      </c>
      <c r="D29" s="8" t="s">
        <v>213</v>
      </c>
    </row>
    <row r="30" spans="1:4" s="6" customFormat="1" ht="19.5" customHeight="1">
      <c r="A30" s="4"/>
      <c r="B30" s="7" t="s">
        <v>59</v>
      </c>
      <c r="C30" s="5" t="s">
        <v>5</v>
      </c>
      <c r="D30" s="5">
        <v>2008</v>
      </c>
    </row>
    <row r="31" spans="1:4" s="6" customFormat="1" ht="19.5" customHeight="1">
      <c r="A31" s="4"/>
      <c r="B31" s="7" t="s">
        <v>57</v>
      </c>
      <c r="C31" s="5" t="s">
        <v>5</v>
      </c>
      <c r="D31" s="5">
        <v>2</v>
      </c>
    </row>
    <row r="32" spans="1:4" s="6" customFormat="1" ht="19.5" customHeight="1">
      <c r="A32" s="4"/>
      <c r="B32" s="3" t="s">
        <v>58</v>
      </c>
      <c r="C32" s="5" t="s">
        <v>5</v>
      </c>
      <c r="D32" s="8" t="s">
        <v>227</v>
      </c>
    </row>
    <row r="33" spans="1:4" s="6" customFormat="1" ht="19.5" customHeight="1">
      <c r="A33" s="4"/>
      <c r="B33" s="7" t="s">
        <v>59</v>
      </c>
      <c r="C33" s="5" t="s">
        <v>5</v>
      </c>
      <c r="D33" s="5">
        <v>2008</v>
      </c>
    </row>
    <row r="34" spans="1:4" s="6" customFormat="1" ht="19.5" customHeight="1">
      <c r="A34" s="4"/>
      <c r="B34" s="7" t="s">
        <v>57</v>
      </c>
      <c r="C34" s="5"/>
      <c r="D34" s="5">
        <v>3</v>
      </c>
    </row>
    <row r="35" spans="1:4" s="6" customFormat="1" ht="19.5" customHeight="1">
      <c r="A35" s="4"/>
      <c r="B35" s="3" t="s">
        <v>58</v>
      </c>
      <c r="C35" s="5"/>
      <c r="D35" s="8" t="s">
        <v>213</v>
      </c>
    </row>
    <row r="36" spans="1:4" s="6" customFormat="1" ht="19.5" customHeight="1">
      <c r="A36" s="4"/>
      <c r="B36" s="7" t="s">
        <v>59</v>
      </c>
      <c r="C36" s="5"/>
      <c r="D36" s="5">
        <v>2008</v>
      </c>
    </row>
    <row r="37" spans="1:4" s="6" customFormat="1" ht="19.5" customHeight="1">
      <c r="A37" s="4"/>
      <c r="B37" s="7" t="s">
        <v>57</v>
      </c>
      <c r="C37" s="5"/>
      <c r="D37" s="5">
        <v>3</v>
      </c>
    </row>
    <row r="38" spans="1:4" s="6" customFormat="1" ht="19.5" customHeight="1">
      <c r="A38" s="4"/>
      <c r="B38" s="3" t="s">
        <v>58</v>
      </c>
      <c r="C38" s="5"/>
      <c r="D38" s="8" t="s">
        <v>227</v>
      </c>
    </row>
    <row r="39" spans="1:4" s="6" customFormat="1" ht="19.5" customHeight="1">
      <c r="A39" s="4"/>
      <c r="B39" s="7" t="s">
        <v>59</v>
      </c>
      <c r="C39" s="5"/>
      <c r="D39" s="5">
        <v>2008</v>
      </c>
    </row>
    <row r="40" spans="1:4" s="6" customFormat="1" ht="19.5" customHeight="1">
      <c r="A40" s="4"/>
      <c r="B40" s="7" t="s">
        <v>57</v>
      </c>
      <c r="C40" s="5"/>
      <c r="D40" s="5">
        <v>4</v>
      </c>
    </row>
    <row r="41" spans="1:4" s="6" customFormat="1" ht="19.5" customHeight="1">
      <c r="A41" s="4"/>
      <c r="B41" s="3" t="s">
        <v>58</v>
      </c>
      <c r="C41" s="5"/>
      <c r="D41" s="8" t="s">
        <v>213</v>
      </c>
    </row>
    <row r="42" spans="1:4" s="6" customFormat="1" ht="19.5" customHeight="1">
      <c r="A42" s="4"/>
      <c r="B42" s="7" t="s">
        <v>59</v>
      </c>
      <c r="C42" s="5"/>
      <c r="D42" s="5">
        <v>2008</v>
      </c>
    </row>
    <row r="43" spans="1:4" s="6" customFormat="1" ht="19.5" customHeight="1">
      <c r="A43" s="4"/>
      <c r="B43" s="7" t="s">
        <v>57</v>
      </c>
      <c r="C43" s="5"/>
      <c r="D43" s="5">
        <v>4</v>
      </c>
    </row>
    <row r="44" spans="1:4" s="6" customFormat="1" ht="19.5" customHeight="1">
      <c r="A44" s="4"/>
      <c r="B44" s="3" t="s">
        <v>58</v>
      </c>
      <c r="C44" s="5"/>
      <c r="D44" s="8" t="s">
        <v>213</v>
      </c>
    </row>
    <row r="45" spans="1:4" s="6" customFormat="1" ht="19.5" customHeight="1">
      <c r="A45" s="4"/>
      <c r="B45" s="7" t="s">
        <v>59</v>
      </c>
      <c r="C45" s="5"/>
      <c r="D45" s="5">
        <v>2008</v>
      </c>
    </row>
    <row r="46" spans="1:4" s="6" customFormat="1" ht="19.5" customHeight="1">
      <c r="A46" s="57" t="s">
        <v>60</v>
      </c>
      <c r="B46" s="57"/>
      <c r="C46" s="57"/>
      <c r="D46" s="57"/>
    </row>
    <row r="47" spans="1:4" s="6" customFormat="1" ht="34.5" customHeight="1">
      <c r="A47" s="4" t="s">
        <v>152</v>
      </c>
      <c r="B47" s="7" t="s">
        <v>61</v>
      </c>
      <c r="C47" s="5" t="s">
        <v>5</v>
      </c>
      <c r="D47" s="10" t="s">
        <v>220</v>
      </c>
    </row>
    <row r="48" spans="1:4" s="6" customFormat="1" ht="19.5" customHeight="1">
      <c r="A48" s="4" t="s">
        <v>153</v>
      </c>
      <c r="B48" s="7" t="s">
        <v>62</v>
      </c>
      <c r="C48" s="5" t="s">
        <v>5</v>
      </c>
      <c r="D48" s="5" t="s">
        <v>214</v>
      </c>
    </row>
    <row r="49" spans="1:4" s="6" customFormat="1" ht="19.5" customHeight="1">
      <c r="A49" s="4" t="s">
        <v>154</v>
      </c>
      <c r="B49" s="3" t="s">
        <v>63</v>
      </c>
      <c r="C49" s="5" t="s">
        <v>5</v>
      </c>
      <c r="D49" s="8" t="s">
        <v>216</v>
      </c>
    </row>
    <row r="50" spans="1:4" s="6" customFormat="1" ht="19.5" customHeight="1">
      <c r="A50" s="4" t="s">
        <v>155</v>
      </c>
      <c r="B50" s="3" t="s">
        <v>64</v>
      </c>
      <c r="C50" s="5" t="s">
        <v>5</v>
      </c>
      <c r="D50" s="8" t="s">
        <v>215</v>
      </c>
    </row>
    <row r="51" spans="1:4" s="6" customFormat="1" ht="19.5" customHeight="1">
      <c r="A51" s="4" t="s">
        <v>156</v>
      </c>
      <c r="B51" s="3" t="s">
        <v>65</v>
      </c>
      <c r="C51" s="5" t="s">
        <v>5</v>
      </c>
      <c r="D51" s="18">
        <v>39716</v>
      </c>
    </row>
    <row r="52" spans="1:4" s="6" customFormat="1" ht="19.5" customHeight="1">
      <c r="A52" s="4" t="s">
        <v>157</v>
      </c>
      <c r="B52" s="3" t="s">
        <v>66</v>
      </c>
      <c r="C52" s="5" t="s">
        <v>5</v>
      </c>
      <c r="D52" s="18">
        <v>44103</v>
      </c>
    </row>
    <row r="53" spans="1:4" s="6" customFormat="1" ht="34.5" customHeight="1">
      <c r="A53" s="4"/>
      <c r="B53" s="7" t="s">
        <v>61</v>
      </c>
      <c r="C53" s="5" t="s">
        <v>5</v>
      </c>
      <c r="D53" s="10" t="s">
        <v>232</v>
      </c>
    </row>
    <row r="54" spans="1:4" s="6" customFormat="1" ht="19.5" customHeight="1">
      <c r="A54" s="4"/>
      <c r="B54" s="7" t="s">
        <v>62</v>
      </c>
      <c r="C54" s="5" t="s">
        <v>5</v>
      </c>
      <c r="D54" s="5" t="s">
        <v>214</v>
      </c>
    </row>
    <row r="55" spans="1:4" s="6" customFormat="1" ht="19.5" customHeight="1">
      <c r="A55" s="4"/>
      <c r="B55" s="3" t="s">
        <v>63</v>
      </c>
      <c r="C55" s="5" t="s">
        <v>5</v>
      </c>
      <c r="D55" s="8" t="s">
        <v>217</v>
      </c>
    </row>
    <row r="56" spans="1:4" s="6" customFormat="1" ht="19.5" customHeight="1">
      <c r="A56" s="4"/>
      <c r="B56" s="3" t="s">
        <v>64</v>
      </c>
      <c r="C56" s="5" t="s">
        <v>5</v>
      </c>
      <c r="D56" s="8" t="s">
        <v>215</v>
      </c>
    </row>
    <row r="57" spans="1:4" s="6" customFormat="1" ht="19.5" customHeight="1">
      <c r="A57" s="4"/>
      <c r="B57" s="3" t="s">
        <v>65</v>
      </c>
      <c r="C57" s="5" t="s">
        <v>5</v>
      </c>
      <c r="D57" s="18">
        <v>39654</v>
      </c>
    </row>
    <row r="58" spans="1:4" s="6" customFormat="1" ht="19.5" customHeight="1">
      <c r="A58" s="4"/>
      <c r="B58" s="3" t="s">
        <v>66</v>
      </c>
      <c r="C58" s="5" t="s">
        <v>5</v>
      </c>
      <c r="D58" s="18">
        <v>42578</v>
      </c>
    </row>
    <row r="59" spans="1:4" s="6" customFormat="1" ht="19.5" customHeight="1">
      <c r="A59" s="4"/>
      <c r="B59" s="7" t="s">
        <v>61</v>
      </c>
      <c r="C59" s="5"/>
      <c r="D59" s="20" t="s">
        <v>233</v>
      </c>
    </row>
    <row r="60" spans="1:4" s="6" customFormat="1" ht="19.5" customHeight="1">
      <c r="A60" s="4"/>
      <c r="B60" s="7" t="s">
        <v>62</v>
      </c>
      <c r="C60" s="5"/>
      <c r="D60" s="5" t="s">
        <v>214</v>
      </c>
    </row>
    <row r="61" spans="1:4" s="6" customFormat="1" ht="19.5" customHeight="1">
      <c r="A61" s="4"/>
      <c r="B61" s="3" t="s">
        <v>63</v>
      </c>
      <c r="C61" s="5"/>
      <c r="D61" s="8" t="s">
        <v>217</v>
      </c>
    </row>
    <row r="62" spans="1:4" s="6" customFormat="1" ht="19.5" customHeight="1">
      <c r="A62" s="4"/>
      <c r="B62" s="3" t="s">
        <v>64</v>
      </c>
      <c r="C62" s="5"/>
      <c r="D62" s="8" t="s">
        <v>215</v>
      </c>
    </row>
    <row r="63" spans="1:4" s="6" customFormat="1" ht="19.5" customHeight="1">
      <c r="A63" s="4"/>
      <c r="B63" s="3" t="s">
        <v>65</v>
      </c>
      <c r="C63" s="5"/>
      <c r="D63" s="18">
        <v>39654</v>
      </c>
    </row>
    <row r="64" spans="1:4" s="6" customFormat="1" ht="19.5" customHeight="1">
      <c r="A64" s="4"/>
      <c r="B64" s="3" t="s">
        <v>66</v>
      </c>
      <c r="C64" s="5"/>
      <c r="D64" s="18">
        <v>42578</v>
      </c>
    </row>
    <row r="65" spans="1:4" s="6" customFormat="1" ht="19.5" customHeight="1">
      <c r="A65" s="4"/>
      <c r="B65" s="7" t="s">
        <v>61</v>
      </c>
      <c r="C65" s="5"/>
      <c r="D65" s="20" t="s">
        <v>234</v>
      </c>
    </row>
    <row r="66" spans="1:4" s="6" customFormat="1" ht="19.5" customHeight="1">
      <c r="A66" s="4"/>
      <c r="B66" s="7" t="s">
        <v>62</v>
      </c>
      <c r="C66" s="5"/>
      <c r="D66" s="18" t="s">
        <v>214</v>
      </c>
    </row>
    <row r="67" spans="1:4" s="6" customFormat="1" ht="19.5" customHeight="1">
      <c r="A67" s="4"/>
      <c r="B67" s="3" t="s">
        <v>63</v>
      </c>
      <c r="C67" s="5"/>
      <c r="D67" s="8" t="s">
        <v>242</v>
      </c>
    </row>
    <row r="68" spans="1:4" s="6" customFormat="1" ht="19.5" customHeight="1">
      <c r="A68" s="4"/>
      <c r="B68" s="3" t="s">
        <v>64</v>
      </c>
      <c r="C68" s="5"/>
      <c r="D68" s="18" t="s">
        <v>235</v>
      </c>
    </row>
    <row r="69" spans="1:4" s="6" customFormat="1" ht="19.5" customHeight="1">
      <c r="A69" s="4"/>
      <c r="B69" s="3" t="s">
        <v>65</v>
      </c>
      <c r="C69" s="5"/>
      <c r="D69" s="18">
        <v>40116</v>
      </c>
    </row>
    <row r="70" spans="1:4" s="6" customFormat="1" ht="19.5" customHeight="1">
      <c r="A70" s="4"/>
      <c r="B70" s="3" t="s">
        <v>66</v>
      </c>
      <c r="C70" s="5"/>
      <c r="D70" s="18">
        <v>43768</v>
      </c>
    </row>
    <row r="71" spans="1:4" s="6" customFormat="1" ht="19.5" customHeight="1">
      <c r="A71" s="4"/>
      <c r="B71" s="7" t="s">
        <v>61</v>
      </c>
      <c r="C71" s="5"/>
      <c r="D71" s="20" t="s">
        <v>236</v>
      </c>
    </row>
    <row r="72" spans="1:4" s="6" customFormat="1" ht="19.5" customHeight="1">
      <c r="A72" s="4"/>
      <c r="B72" s="7" t="s">
        <v>62</v>
      </c>
      <c r="C72" s="5"/>
      <c r="D72" s="18" t="s">
        <v>207</v>
      </c>
    </row>
    <row r="73" spans="1:4" s="6" customFormat="1" ht="19.5" customHeight="1">
      <c r="A73" s="4"/>
      <c r="B73" s="3" t="s">
        <v>63</v>
      </c>
      <c r="C73" s="5"/>
      <c r="D73" s="18"/>
    </row>
    <row r="74" spans="1:4" s="6" customFormat="1" ht="19.5" customHeight="1">
      <c r="A74" s="4"/>
      <c r="B74" s="3" t="s">
        <v>64</v>
      </c>
      <c r="C74" s="5"/>
      <c r="D74" s="18"/>
    </row>
    <row r="75" spans="1:4" s="6" customFormat="1" ht="19.5" customHeight="1">
      <c r="A75" s="4"/>
      <c r="B75" s="3" t="s">
        <v>65</v>
      </c>
      <c r="C75" s="5"/>
      <c r="D75" s="18"/>
    </row>
    <row r="76" spans="1:4" s="6" customFormat="1" ht="19.5" customHeight="1">
      <c r="A76" s="4"/>
      <c r="B76" s="3" t="s">
        <v>66</v>
      </c>
      <c r="C76" s="5"/>
      <c r="D76" s="18"/>
    </row>
    <row r="77" spans="1:4" s="6" customFormat="1" ht="19.5" customHeight="1">
      <c r="A77" s="57" t="s">
        <v>67</v>
      </c>
      <c r="B77" s="57"/>
      <c r="C77" s="57"/>
      <c r="D77" s="57"/>
    </row>
    <row r="78" spans="1:4" s="6" customFormat="1" ht="19.5" customHeight="1">
      <c r="A78" s="4" t="s">
        <v>158</v>
      </c>
      <c r="B78" s="7" t="s">
        <v>68</v>
      </c>
      <c r="C78" s="5" t="s">
        <v>5</v>
      </c>
      <c r="D78" s="5" t="s">
        <v>237</v>
      </c>
    </row>
    <row r="79" spans="1:4" s="6" customFormat="1" ht="19.5" customHeight="1">
      <c r="A79" s="4" t="s">
        <v>162</v>
      </c>
      <c r="B79" s="7" t="s">
        <v>69</v>
      </c>
      <c r="C79" s="8" t="s">
        <v>6</v>
      </c>
      <c r="D79" s="5">
        <v>2</v>
      </c>
    </row>
    <row r="80" spans="1:4" s="6" customFormat="1" ht="19.5" customHeight="1">
      <c r="A80" s="57" t="s">
        <v>70</v>
      </c>
      <c r="B80" s="57"/>
      <c r="C80" s="57"/>
      <c r="D80" s="57"/>
    </row>
    <row r="81" spans="1:4" s="6" customFormat="1" ht="19.5" customHeight="1">
      <c r="A81" s="4" t="s">
        <v>163</v>
      </c>
      <c r="B81" s="3" t="s">
        <v>71</v>
      </c>
      <c r="C81" s="5" t="s">
        <v>5</v>
      </c>
      <c r="D81" s="5" t="s">
        <v>237</v>
      </c>
    </row>
    <row r="82" spans="1:4" s="6" customFormat="1" ht="19.5" customHeight="1">
      <c r="A82" s="57" t="s">
        <v>72</v>
      </c>
      <c r="B82" s="57"/>
      <c r="C82" s="57"/>
      <c r="D82" s="57"/>
    </row>
    <row r="83" spans="1:4" s="6" customFormat="1" ht="34.5" customHeight="1">
      <c r="A83" s="4" t="s">
        <v>164</v>
      </c>
      <c r="B83" s="7" t="s">
        <v>73</v>
      </c>
      <c r="C83" s="5" t="s">
        <v>5</v>
      </c>
      <c r="D83" s="5" t="s">
        <v>238</v>
      </c>
    </row>
    <row r="84" spans="1:4" s="6" customFormat="1" ht="19.5" customHeight="1">
      <c r="A84" s="57" t="s">
        <v>74</v>
      </c>
      <c r="B84" s="57"/>
      <c r="C84" s="57"/>
      <c r="D84" s="57"/>
    </row>
    <row r="85" spans="1:4" s="6" customFormat="1" ht="19.5" customHeight="1">
      <c r="A85" s="4" t="s">
        <v>165</v>
      </c>
      <c r="B85" s="7" t="s">
        <v>75</v>
      </c>
      <c r="C85" s="5" t="s">
        <v>5</v>
      </c>
      <c r="D85" s="5" t="s">
        <v>237</v>
      </c>
    </row>
    <row r="86" spans="1:4" s="6" customFormat="1" ht="19.5" customHeight="1">
      <c r="A86" s="53" t="s">
        <v>76</v>
      </c>
      <c r="B86" s="53"/>
      <c r="C86" s="53"/>
      <c r="D86" s="53"/>
    </row>
    <row r="87" spans="1:4" s="6" customFormat="1" ht="19.5" customHeight="1">
      <c r="A87" s="4" t="s">
        <v>169</v>
      </c>
      <c r="B87" s="7" t="s">
        <v>77</v>
      </c>
      <c r="C87" s="5" t="s">
        <v>5</v>
      </c>
      <c r="D87" s="5" t="s">
        <v>237</v>
      </c>
    </row>
    <row r="88" spans="1:4" s="6" customFormat="1" ht="19.5" customHeight="1">
      <c r="A88" s="4" t="s">
        <v>170</v>
      </c>
      <c r="B88" s="7" t="s">
        <v>78</v>
      </c>
      <c r="C88" s="5" t="s">
        <v>34</v>
      </c>
      <c r="D88" s="5"/>
    </row>
    <row r="89" spans="1:4" s="6" customFormat="1" ht="19.5" customHeight="1">
      <c r="A89" s="57" t="s">
        <v>79</v>
      </c>
      <c r="B89" s="57"/>
      <c r="C89" s="57"/>
      <c r="D89" s="57"/>
    </row>
    <row r="90" spans="1:4" s="6" customFormat="1" ht="19.5" customHeight="1">
      <c r="A90" s="4" t="s">
        <v>171</v>
      </c>
      <c r="B90" s="7" t="s">
        <v>80</v>
      </c>
      <c r="C90" s="5" t="s">
        <v>5</v>
      </c>
      <c r="D90" s="5" t="s">
        <v>207</v>
      </c>
    </row>
    <row r="91" spans="1:4" s="6" customFormat="1" ht="19.5" customHeight="1">
      <c r="A91" s="57" t="s">
        <v>81</v>
      </c>
      <c r="B91" s="57"/>
      <c r="C91" s="57"/>
      <c r="D91" s="57"/>
    </row>
    <row r="92" spans="1:4" s="6" customFormat="1" ht="19.5" customHeight="1">
      <c r="A92" s="4" t="s">
        <v>172</v>
      </c>
      <c r="B92" s="3" t="s">
        <v>82</v>
      </c>
      <c r="C92" s="5" t="s">
        <v>5</v>
      </c>
      <c r="D92" s="7" t="s">
        <v>218</v>
      </c>
    </row>
    <row r="93" spans="1:4" s="6" customFormat="1" ht="19.5" customHeight="1">
      <c r="A93" s="57" t="s">
        <v>83</v>
      </c>
      <c r="B93" s="57"/>
      <c r="C93" s="57"/>
      <c r="D93" s="57"/>
    </row>
    <row r="94" spans="1:4" s="6" customFormat="1" ht="19.5" customHeight="1">
      <c r="A94" s="4" t="s">
        <v>173</v>
      </c>
      <c r="B94" s="3" t="s">
        <v>84</v>
      </c>
      <c r="C94" s="5" t="s">
        <v>5</v>
      </c>
      <c r="D94" s="7" t="s">
        <v>239</v>
      </c>
    </row>
    <row r="95" spans="1:4" s="6" customFormat="1" ht="19.5" customHeight="1">
      <c r="A95" s="57" t="s">
        <v>85</v>
      </c>
      <c r="B95" s="57"/>
      <c r="C95" s="57"/>
      <c r="D95" s="57"/>
    </row>
    <row r="96" spans="1:4" s="6" customFormat="1" ht="31.5" customHeight="1">
      <c r="A96" s="4" t="s">
        <v>174</v>
      </c>
      <c r="B96" s="3" t="s">
        <v>86</v>
      </c>
      <c r="C96" s="5" t="s">
        <v>5</v>
      </c>
      <c r="D96" s="8" t="s">
        <v>221</v>
      </c>
    </row>
    <row r="97" spans="1:4" s="6" customFormat="1" ht="19.5" customHeight="1">
      <c r="A97" s="53" t="s">
        <v>91</v>
      </c>
      <c r="B97" s="53"/>
      <c r="C97" s="53"/>
      <c r="D97" s="53"/>
    </row>
    <row r="98" spans="1:4" s="6" customFormat="1" ht="19.5" customHeight="1">
      <c r="A98" s="4" t="s">
        <v>175</v>
      </c>
      <c r="B98" s="3" t="s">
        <v>87</v>
      </c>
      <c r="C98" s="5" t="s">
        <v>5</v>
      </c>
      <c r="D98" s="8"/>
    </row>
    <row r="99" s="6" customFormat="1" ht="39.75" customHeight="1"/>
  </sheetData>
  <sheetProtection/>
  <mergeCells count="19">
    <mergeCell ref="A97:D97"/>
    <mergeCell ref="A21:D21"/>
    <mergeCell ref="A46:D46"/>
    <mergeCell ref="A77:D77"/>
    <mergeCell ref="A80:D80"/>
    <mergeCell ref="A82:D82"/>
    <mergeCell ref="A84:D84"/>
    <mergeCell ref="A86:D86"/>
    <mergeCell ref="A89:D89"/>
    <mergeCell ref="A91:D91"/>
    <mergeCell ref="A1:D1"/>
    <mergeCell ref="A6:D6"/>
    <mergeCell ref="A11:D11"/>
    <mergeCell ref="A13:D13"/>
    <mergeCell ref="A93:D93"/>
    <mergeCell ref="A95:D95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76">
      <selection activeCell="D80" sqref="D80:E80"/>
    </sheetView>
  </sheetViews>
  <sheetFormatPr defaultColWidth="9.140625" defaultRowHeight="15"/>
  <cols>
    <col min="1" max="1" width="7.28125" style="1" bestFit="1" customWidth="1"/>
    <col min="2" max="2" width="48.140625" style="35" customWidth="1"/>
    <col min="3" max="3" width="9.00390625" style="35" bestFit="1" customWidth="1"/>
    <col min="4" max="4" width="21.140625" style="26" customWidth="1"/>
    <col min="5" max="5" width="20.57421875" style="26" customWidth="1"/>
    <col min="6" max="6" width="11.7109375" style="26" customWidth="1"/>
    <col min="7" max="7" width="36.57421875" style="36" customWidth="1"/>
    <col min="8" max="16384" width="9.140625" style="1" customWidth="1"/>
  </cols>
  <sheetData>
    <row r="1" spans="2:7" s="21" customFormat="1" ht="64.5" customHeight="1">
      <c r="B1" s="58" t="s">
        <v>279</v>
      </c>
      <c r="C1" s="58"/>
      <c r="D1" s="58"/>
      <c r="E1" s="24"/>
      <c r="F1" s="24"/>
      <c r="G1" s="25"/>
    </row>
    <row r="2" spans="2:7" s="21" customFormat="1" ht="24.75" customHeight="1">
      <c r="B2" s="16" t="s">
        <v>306</v>
      </c>
      <c r="C2" s="26"/>
      <c r="D2" s="26"/>
      <c r="E2" s="26"/>
      <c r="F2" s="26"/>
      <c r="G2" s="25"/>
    </row>
    <row r="3" spans="1:7" s="6" customFormat="1" ht="61.5" customHeight="1">
      <c r="A3" s="22" t="s">
        <v>0</v>
      </c>
      <c r="B3" s="27" t="s">
        <v>1</v>
      </c>
      <c r="C3" s="27" t="s">
        <v>2</v>
      </c>
      <c r="D3" s="27" t="s">
        <v>281</v>
      </c>
      <c r="E3" s="27" t="s">
        <v>280</v>
      </c>
      <c r="F3" s="27" t="s">
        <v>282</v>
      </c>
      <c r="G3" s="28" t="s">
        <v>283</v>
      </c>
    </row>
    <row r="4" spans="1:7" s="6" customFormat="1" ht="19.5" customHeight="1">
      <c r="A4" s="23">
        <v>1</v>
      </c>
      <c r="B4" s="29" t="s">
        <v>4</v>
      </c>
      <c r="C4" s="30" t="s">
        <v>5</v>
      </c>
      <c r="D4" s="59" t="str">
        <f>'[1]2.1'!D6</f>
        <v>27.03.2018 г.</v>
      </c>
      <c r="E4" s="60"/>
      <c r="F4" s="31"/>
      <c r="G4" s="32"/>
    </row>
    <row r="5" spans="1:7" s="6" customFormat="1" ht="19.5" customHeight="1">
      <c r="A5" s="23">
        <v>2</v>
      </c>
      <c r="B5" s="33" t="s">
        <v>92</v>
      </c>
      <c r="C5" s="30" t="s">
        <v>5</v>
      </c>
      <c r="D5" s="61" t="s">
        <v>257</v>
      </c>
      <c r="E5" s="62"/>
      <c r="F5" s="27"/>
      <c r="G5" s="32"/>
    </row>
    <row r="6" spans="1:7" s="6" customFormat="1" ht="19.5" customHeight="1">
      <c r="A6" s="23">
        <v>3</v>
      </c>
      <c r="B6" s="33" t="s">
        <v>64</v>
      </c>
      <c r="C6" s="30" t="s">
        <v>5</v>
      </c>
      <c r="D6" s="59" t="s">
        <v>284</v>
      </c>
      <c r="E6" s="60"/>
      <c r="F6" s="31"/>
      <c r="G6" s="32"/>
    </row>
    <row r="7" spans="1:7" s="6" customFormat="1" ht="19.5" customHeight="1">
      <c r="A7" s="23">
        <v>4</v>
      </c>
      <c r="B7" s="33" t="s">
        <v>93</v>
      </c>
      <c r="C7" s="30" t="s">
        <v>285</v>
      </c>
      <c r="D7" s="70">
        <v>4.26</v>
      </c>
      <c r="E7" s="70">
        <v>4.65</v>
      </c>
      <c r="F7" s="31">
        <v>13276.9</v>
      </c>
      <c r="G7" s="32">
        <f>(D7*6+E7*6)*F7</f>
        <v>709783.074</v>
      </c>
    </row>
    <row r="8" spans="1:7" s="6" customFormat="1" ht="110.25" customHeight="1">
      <c r="A8" s="23">
        <v>5</v>
      </c>
      <c r="B8" s="33" t="s">
        <v>178</v>
      </c>
      <c r="C8" s="30" t="s">
        <v>5</v>
      </c>
      <c r="D8" s="71" t="s">
        <v>286</v>
      </c>
      <c r="E8" s="72"/>
      <c r="F8" s="31"/>
      <c r="G8" s="32"/>
    </row>
    <row r="9" spans="1:7" s="6" customFormat="1" ht="19.5" customHeight="1">
      <c r="A9" s="23">
        <v>6</v>
      </c>
      <c r="B9" s="33" t="s">
        <v>179</v>
      </c>
      <c r="C9" s="30" t="s">
        <v>5</v>
      </c>
      <c r="D9" s="71" t="s">
        <v>258</v>
      </c>
      <c r="E9" s="72"/>
      <c r="F9" s="31"/>
      <c r="G9" s="32"/>
    </row>
    <row r="10" spans="1:7" s="6" customFormat="1" ht="31.5" customHeight="1">
      <c r="A10" s="23">
        <v>7</v>
      </c>
      <c r="B10" s="33" t="s">
        <v>94</v>
      </c>
      <c r="C10" s="30" t="s">
        <v>5</v>
      </c>
      <c r="D10" s="71" t="s">
        <v>259</v>
      </c>
      <c r="E10" s="72"/>
      <c r="F10" s="31"/>
      <c r="G10" s="32"/>
    </row>
    <row r="11" spans="1:7" s="6" customFormat="1" ht="15.75">
      <c r="A11" s="23">
        <v>8</v>
      </c>
      <c r="B11" s="33"/>
      <c r="C11" s="30"/>
      <c r="D11" s="70"/>
      <c r="E11" s="70"/>
      <c r="F11" s="31"/>
      <c r="G11" s="32"/>
    </row>
    <row r="12" spans="1:7" s="6" customFormat="1" ht="15.75">
      <c r="A12" s="23">
        <v>9</v>
      </c>
      <c r="B12" s="33" t="s">
        <v>92</v>
      </c>
      <c r="C12" s="30" t="s">
        <v>5</v>
      </c>
      <c r="D12" s="73" t="s">
        <v>260</v>
      </c>
      <c r="E12" s="74"/>
      <c r="F12" s="27"/>
      <c r="G12" s="32"/>
    </row>
    <row r="13" spans="1:7" s="6" customFormat="1" ht="31.5" customHeight="1">
      <c r="A13" s="23">
        <v>10</v>
      </c>
      <c r="B13" s="33" t="s">
        <v>64</v>
      </c>
      <c r="C13" s="30" t="s">
        <v>5</v>
      </c>
      <c r="D13" s="71" t="s">
        <v>284</v>
      </c>
      <c r="E13" s="72"/>
      <c r="F13" s="31"/>
      <c r="G13" s="32"/>
    </row>
    <row r="14" spans="1:7" ht="15.75">
      <c r="A14" s="23">
        <v>11</v>
      </c>
      <c r="B14" s="33" t="s">
        <v>93</v>
      </c>
      <c r="C14" s="30" t="s">
        <v>18</v>
      </c>
      <c r="D14" s="70">
        <v>6.23</v>
      </c>
      <c r="E14" s="70">
        <v>6.65</v>
      </c>
      <c r="F14" s="31">
        <v>13276.9</v>
      </c>
      <c r="G14" s="32">
        <f>(D14*6+E14*6)*F14</f>
        <v>1026038.8319999999</v>
      </c>
    </row>
    <row r="15" spans="1:7" ht="112.5" customHeight="1">
      <c r="A15" s="23">
        <v>12</v>
      </c>
      <c r="B15" s="33" t="s">
        <v>178</v>
      </c>
      <c r="C15" s="30" t="s">
        <v>5</v>
      </c>
      <c r="D15" s="71" t="s">
        <v>286</v>
      </c>
      <c r="E15" s="72"/>
      <c r="F15" s="31"/>
      <c r="G15" s="34"/>
    </row>
    <row r="16" spans="1:7" ht="47.25" customHeight="1">
      <c r="A16" s="23">
        <v>13</v>
      </c>
      <c r="B16" s="33" t="s">
        <v>179</v>
      </c>
      <c r="C16" s="30" t="s">
        <v>5</v>
      </c>
      <c r="D16" s="71" t="s">
        <v>261</v>
      </c>
      <c r="E16" s="72"/>
      <c r="F16" s="31"/>
      <c r="G16" s="34"/>
    </row>
    <row r="17" spans="1:7" ht="15.75">
      <c r="A17" s="23">
        <v>14</v>
      </c>
      <c r="B17" s="33" t="s">
        <v>94</v>
      </c>
      <c r="C17" s="30" t="s">
        <v>5</v>
      </c>
      <c r="D17" s="71" t="s">
        <v>262</v>
      </c>
      <c r="E17" s="72"/>
      <c r="F17" s="31"/>
      <c r="G17" s="34"/>
    </row>
    <row r="18" spans="1:7" ht="15.75">
      <c r="A18" s="23">
        <v>15</v>
      </c>
      <c r="B18" s="33"/>
      <c r="C18" s="30"/>
      <c r="D18" s="70"/>
      <c r="E18" s="70"/>
      <c r="F18" s="31"/>
      <c r="G18" s="34"/>
    </row>
    <row r="19" spans="1:7" ht="31.5" customHeight="1">
      <c r="A19" s="23">
        <v>16</v>
      </c>
      <c r="B19" s="33" t="s">
        <v>92</v>
      </c>
      <c r="C19" s="30" t="s">
        <v>5</v>
      </c>
      <c r="D19" s="73" t="s">
        <v>263</v>
      </c>
      <c r="E19" s="74"/>
      <c r="F19" s="27"/>
      <c r="G19" s="34"/>
    </row>
    <row r="20" spans="1:7" ht="15.75">
      <c r="A20" s="23">
        <v>17</v>
      </c>
      <c r="B20" s="33" t="s">
        <v>64</v>
      </c>
      <c r="C20" s="30" t="s">
        <v>5</v>
      </c>
      <c r="D20" s="71" t="s">
        <v>284</v>
      </c>
      <c r="E20" s="72"/>
      <c r="F20" s="31"/>
      <c r="G20" s="34"/>
    </row>
    <row r="21" spans="1:7" ht="15.75">
      <c r="A21" s="23">
        <v>18</v>
      </c>
      <c r="B21" s="33" t="s">
        <v>93</v>
      </c>
      <c r="C21" s="30" t="s">
        <v>18</v>
      </c>
      <c r="D21" s="70">
        <v>6.85</v>
      </c>
      <c r="E21" s="70">
        <v>6.85</v>
      </c>
      <c r="F21" s="31">
        <v>13276.9</v>
      </c>
      <c r="G21" s="32">
        <f>(D21*6+E21*6)*F21</f>
        <v>1091361.18</v>
      </c>
    </row>
    <row r="22" spans="1:7" ht="110.25" customHeight="1">
      <c r="A22" s="23">
        <v>19</v>
      </c>
      <c r="B22" s="33" t="s">
        <v>178</v>
      </c>
      <c r="C22" s="30" t="s">
        <v>5</v>
      </c>
      <c r="D22" s="71" t="s">
        <v>286</v>
      </c>
      <c r="E22" s="72"/>
      <c r="F22" s="31"/>
      <c r="G22" s="34"/>
    </row>
    <row r="23" spans="1:7" ht="15.75">
      <c r="A23" s="23">
        <v>20</v>
      </c>
      <c r="B23" s="33" t="s">
        <v>179</v>
      </c>
      <c r="C23" s="30" t="s">
        <v>5</v>
      </c>
      <c r="D23" s="71" t="s">
        <v>258</v>
      </c>
      <c r="E23" s="72"/>
      <c r="F23" s="31"/>
      <c r="G23" s="34"/>
    </row>
    <row r="24" spans="1:7" ht="31.5" customHeight="1">
      <c r="A24" s="23">
        <v>21</v>
      </c>
      <c r="B24" s="33" t="s">
        <v>94</v>
      </c>
      <c r="C24" s="30" t="s">
        <v>5</v>
      </c>
      <c r="D24" s="71" t="s">
        <v>287</v>
      </c>
      <c r="E24" s="72"/>
      <c r="F24" s="31"/>
      <c r="G24" s="34"/>
    </row>
    <row r="25" spans="1:7" ht="15.75">
      <c r="A25" s="23">
        <v>22</v>
      </c>
      <c r="B25" s="33"/>
      <c r="C25" s="30"/>
      <c r="D25" s="70"/>
      <c r="E25" s="70"/>
      <c r="F25" s="31"/>
      <c r="G25" s="34"/>
    </row>
    <row r="26" spans="1:7" ht="31.5" customHeight="1">
      <c r="A26" s="23">
        <v>23</v>
      </c>
      <c r="B26" s="33" t="s">
        <v>92</v>
      </c>
      <c r="C26" s="30" t="s">
        <v>5</v>
      </c>
      <c r="D26" s="73" t="s">
        <v>277</v>
      </c>
      <c r="E26" s="74"/>
      <c r="F26" s="27"/>
      <c r="G26" s="34"/>
    </row>
    <row r="27" spans="1:7" ht="15.75">
      <c r="A27" s="23">
        <v>24</v>
      </c>
      <c r="B27" s="33" t="s">
        <v>64</v>
      </c>
      <c r="C27" s="30" t="s">
        <v>5</v>
      </c>
      <c r="D27" s="71" t="s">
        <v>284</v>
      </c>
      <c r="E27" s="72"/>
      <c r="F27" s="31"/>
      <c r="G27" s="34"/>
    </row>
    <row r="28" spans="1:7" ht="15.75">
      <c r="A28" s="23">
        <v>25</v>
      </c>
      <c r="B28" s="33" t="s">
        <v>93</v>
      </c>
      <c r="C28" s="30" t="s">
        <v>18</v>
      </c>
      <c r="D28" s="70">
        <v>1.49</v>
      </c>
      <c r="E28" s="70">
        <v>1.49</v>
      </c>
      <c r="F28" s="31">
        <v>13276.9</v>
      </c>
      <c r="G28" s="32">
        <f>(D28*6+E28*6)*F28</f>
        <v>237390.97199999998</v>
      </c>
    </row>
    <row r="29" spans="1:7" ht="105.75" customHeight="1">
      <c r="A29" s="23">
        <v>26</v>
      </c>
      <c r="B29" s="33" t="s">
        <v>178</v>
      </c>
      <c r="C29" s="30" t="s">
        <v>5</v>
      </c>
      <c r="D29" s="71" t="s">
        <v>286</v>
      </c>
      <c r="E29" s="72"/>
      <c r="F29" s="31"/>
      <c r="G29" s="34"/>
    </row>
    <row r="30" spans="1:7" ht="15.75">
      <c r="A30" s="23">
        <v>27</v>
      </c>
      <c r="B30" s="33" t="s">
        <v>179</v>
      </c>
      <c r="C30" s="30" t="s">
        <v>5</v>
      </c>
      <c r="D30" s="71" t="s">
        <v>258</v>
      </c>
      <c r="E30" s="72"/>
      <c r="F30" s="31"/>
      <c r="G30" s="34"/>
    </row>
    <row r="31" spans="1:7" ht="15.75">
      <c r="A31" s="23">
        <v>28</v>
      </c>
      <c r="B31" s="33" t="s">
        <v>94</v>
      </c>
      <c r="C31" s="30" t="s">
        <v>5</v>
      </c>
      <c r="D31" s="71" t="s">
        <v>262</v>
      </c>
      <c r="E31" s="72"/>
      <c r="F31" s="31"/>
      <c r="G31" s="34"/>
    </row>
    <row r="32" spans="1:7" ht="15.75">
      <c r="A32" s="23">
        <v>29</v>
      </c>
      <c r="B32" s="33"/>
      <c r="C32" s="30"/>
      <c r="D32" s="70"/>
      <c r="E32" s="70"/>
      <c r="F32" s="31"/>
      <c r="G32" s="34"/>
    </row>
    <row r="33" spans="1:7" ht="47.25" customHeight="1">
      <c r="A33" s="23">
        <v>30</v>
      </c>
      <c r="B33" s="33" t="s">
        <v>92</v>
      </c>
      <c r="C33" s="30" t="s">
        <v>5</v>
      </c>
      <c r="D33" s="73" t="s">
        <v>264</v>
      </c>
      <c r="E33" s="74"/>
      <c r="F33" s="27"/>
      <c r="G33" s="34"/>
    </row>
    <row r="34" spans="1:7" ht="15.75">
      <c r="A34" s="23">
        <v>31</v>
      </c>
      <c r="B34" s="33" t="s">
        <v>64</v>
      </c>
      <c r="C34" s="30" t="s">
        <v>5</v>
      </c>
      <c r="D34" s="71" t="s">
        <v>284</v>
      </c>
      <c r="E34" s="72"/>
      <c r="F34" s="31"/>
      <c r="G34" s="34"/>
    </row>
    <row r="35" spans="1:7" ht="15.75">
      <c r="A35" s="23">
        <v>32</v>
      </c>
      <c r="B35" s="33" t="s">
        <v>93</v>
      </c>
      <c r="C35" s="30" t="s">
        <v>18</v>
      </c>
      <c r="D35" s="70">
        <v>2.21</v>
      </c>
      <c r="E35" s="70">
        <v>2.75</v>
      </c>
      <c r="F35" s="31">
        <v>13276.9</v>
      </c>
      <c r="G35" s="32">
        <f>(D35*6+E35*6)*F35</f>
        <v>395120.54399999994</v>
      </c>
    </row>
    <row r="36" spans="1:7" ht="111.75" customHeight="1">
      <c r="A36" s="23">
        <v>33</v>
      </c>
      <c r="B36" s="33" t="s">
        <v>178</v>
      </c>
      <c r="C36" s="30" t="s">
        <v>5</v>
      </c>
      <c r="D36" s="71" t="s">
        <v>286</v>
      </c>
      <c r="E36" s="72"/>
      <c r="F36" s="31"/>
      <c r="G36" s="34"/>
    </row>
    <row r="37" spans="1:7" ht="31.5" customHeight="1">
      <c r="A37" s="23">
        <v>34</v>
      </c>
      <c r="B37" s="33" t="s">
        <v>179</v>
      </c>
      <c r="C37" s="30" t="s">
        <v>5</v>
      </c>
      <c r="D37" s="71" t="s">
        <v>265</v>
      </c>
      <c r="E37" s="72"/>
      <c r="F37" s="31"/>
      <c r="G37" s="34"/>
    </row>
    <row r="38" spans="1:7" ht="15.75">
      <c r="A38" s="23">
        <v>35</v>
      </c>
      <c r="B38" s="33" t="s">
        <v>94</v>
      </c>
      <c r="C38" s="30" t="s">
        <v>5</v>
      </c>
      <c r="D38" s="71" t="s">
        <v>262</v>
      </c>
      <c r="E38" s="72"/>
      <c r="F38" s="31"/>
      <c r="G38" s="34"/>
    </row>
    <row r="39" spans="1:7" ht="15.75">
      <c r="A39" s="23">
        <v>36</v>
      </c>
      <c r="B39" s="33"/>
      <c r="C39" s="30"/>
      <c r="D39" s="70"/>
      <c r="E39" s="70"/>
      <c r="F39" s="31"/>
      <c r="G39" s="34"/>
    </row>
    <row r="40" spans="1:7" ht="47.25" customHeight="1">
      <c r="A40" s="23">
        <v>37</v>
      </c>
      <c r="B40" s="33" t="s">
        <v>92</v>
      </c>
      <c r="C40" s="30" t="s">
        <v>5</v>
      </c>
      <c r="D40" s="73" t="s">
        <v>266</v>
      </c>
      <c r="E40" s="74"/>
      <c r="F40" s="27"/>
      <c r="G40" s="34"/>
    </row>
    <row r="41" spans="1:7" ht="15.75">
      <c r="A41" s="23">
        <v>38</v>
      </c>
      <c r="B41" s="33" t="s">
        <v>64</v>
      </c>
      <c r="C41" s="30" t="s">
        <v>5</v>
      </c>
      <c r="D41" s="71" t="s">
        <v>284</v>
      </c>
      <c r="E41" s="72"/>
      <c r="F41" s="31"/>
      <c r="G41" s="34"/>
    </row>
    <row r="42" spans="1:7" ht="15.75">
      <c r="A42" s="23">
        <v>39</v>
      </c>
      <c r="B42" s="33" t="s">
        <v>93</v>
      </c>
      <c r="C42" s="30" t="s">
        <v>18</v>
      </c>
      <c r="D42" s="70">
        <v>1.78</v>
      </c>
      <c r="E42" s="70">
        <v>1.8</v>
      </c>
      <c r="F42" s="31">
        <v>13276.9</v>
      </c>
      <c r="G42" s="32">
        <f>(D42*6+E42*6)*F42</f>
        <v>285187.812</v>
      </c>
    </row>
    <row r="43" spans="1:7" ht="109.5" customHeight="1">
      <c r="A43" s="23">
        <v>40</v>
      </c>
      <c r="B43" s="33" t="s">
        <v>178</v>
      </c>
      <c r="C43" s="30" t="s">
        <v>5</v>
      </c>
      <c r="D43" s="71" t="s">
        <v>286</v>
      </c>
      <c r="E43" s="72"/>
      <c r="F43" s="31"/>
      <c r="G43" s="34"/>
    </row>
    <row r="44" spans="1:7" ht="31.5" customHeight="1">
      <c r="A44" s="23">
        <v>41</v>
      </c>
      <c r="B44" s="33" t="s">
        <v>179</v>
      </c>
      <c r="C44" s="30" t="s">
        <v>5</v>
      </c>
      <c r="D44" s="71" t="s">
        <v>265</v>
      </c>
      <c r="E44" s="72"/>
      <c r="F44" s="31"/>
      <c r="G44" s="34"/>
    </row>
    <row r="45" spans="1:7" ht="15.75">
      <c r="A45" s="23">
        <v>42</v>
      </c>
      <c r="B45" s="33" t="s">
        <v>94</v>
      </c>
      <c r="C45" s="30" t="s">
        <v>5</v>
      </c>
      <c r="D45" s="71" t="s">
        <v>262</v>
      </c>
      <c r="E45" s="72"/>
      <c r="F45" s="31"/>
      <c r="G45" s="34"/>
    </row>
    <row r="46" spans="1:7" ht="15.75">
      <c r="A46" s="23">
        <v>43</v>
      </c>
      <c r="B46" s="33"/>
      <c r="C46" s="30"/>
      <c r="D46" s="70"/>
      <c r="E46" s="70"/>
      <c r="F46" s="31"/>
      <c r="G46" s="34"/>
    </row>
    <row r="47" spans="1:7" ht="93" customHeight="1">
      <c r="A47" s="23">
        <v>44</v>
      </c>
      <c r="B47" s="33" t="s">
        <v>92</v>
      </c>
      <c r="C47" s="30" t="s">
        <v>5</v>
      </c>
      <c r="D47" s="73" t="s">
        <v>267</v>
      </c>
      <c r="E47" s="74"/>
      <c r="F47" s="27"/>
      <c r="G47" s="34"/>
    </row>
    <row r="48" spans="1:7" ht="15.75">
      <c r="A48" s="23">
        <v>45</v>
      </c>
      <c r="B48" s="33" t="s">
        <v>64</v>
      </c>
      <c r="C48" s="30" t="s">
        <v>5</v>
      </c>
      <c r="D48" s="71" t="s">
        <v>284</v>
      </c>
      <c r="E48" s="72"/>
      <c r="F48" s="31"/>
      <c r="G48" s="34"/>
    </row>
    <row r="49" spans="1:7" ht="15.75">
      <c r="A49" s="23">
        <v>46</v>
      </c>
      <c r="B49" s="33" t="s">
        <v>93</v>
      </c>
      <c r="C49" s="30" t="s">
        <v>18</v>
      </c>
      <c r="D49" s="70">
        <v>4.53</v>
      </c>
      <c r="E49" s="70">
        <v>4.53</v>
      </c>
      <c r="F49" s="31">
        <v>13276.9</v>
      </c>
      <c r="G49" s="32">
        <f>(D49*6+E49*6)*F49</f>
        <v>721732.284</v>
      </c>
    </row>
    <row r="50" spans="1:7" ht="103.5" customHeight="1">
      <c r="A50" s="23">
        <v>47</v>
      </c>
      <c r="B50" s="33" t="s">
        <v>178</v>
      </c>
      <c r="C50" s="30" t="s">
        <v>5</v>
      </c>
      <c r="D50" s="71" t="s">
        <v>286</v>
      </c>
      <c r="E50" s="72"/>
      <c r="F50" s="31"/>
      <c r="G50" s="34"/>
    </row>
    <row r="51" spans="1:7" ht="31.5" customHeight="1">
      <c r="A51" s="23">
        <v>48</v>
      </c>
      <c r="B51" s="33" t="s">
        <v>179</v>
      </c>
      <c r="C51" s="30" t="s">
        <v>5</v>
      </c>
      <c r="D51" s="71" t="s">
        <v>265</v>
      </c>
      <c r="E51" s="72"/>
      <c r="F51" s="31"/>
      <c r="G51" s="34"/>
    </row>
    <row r="52" spans="1:7" ht="15.75">
      <c r="A52" s="23">
        <v>49</v>
      </c>
      <c r="B52" s="33" t="s">
        <v>94</v>
      </c>
      <c r="C52" s="30" t="s">
        <v>5</v>
      </c>
      <c r="D52" s="71" t="s">
        <v>262</v>
      </c>
      <c r="E52" s="72"/>
      <c r="F52" s="31"/>
      <c r="G52" s="34"/>
    </row>
    <row r="53" spans="1:7" ht="15.75">
      <c r="A53" s="23">
        <v>50</v>
      </c>
      <c r="B53" s="33"/>
      <c r="C53" s="30"/>
      <c r="D53" s="70"/>
      <c r="E53" s="70"/>
      <c r="F53" s="31"/>
      <c r="G53" s="34"/>
    </row>
    <row r="54" spans="1:7" ht="15.75">
      <c r="A54" s="23">
        <v>51</v>
      </c>
      <c r="B54" s="33" t="s">
        <v>92</v>
      </c>
      <c r="C54" s="30" t="s">
        <v>5</v>
      </c>
      <c r="D54" s="73" t="s">
        <v>268</v>
      </c>
      <c r="E54" s="74"/>
      <c r="F54" s="27"/>
      <c r="G54" s="34"/>
    </row>
    <row r="55" spans="1:7" ht="15.75">
      <c r="A55" s="23">
        <v>52</v>
      </c>
      <c r="B55" s="33" t="s">
        <v>64</v>
      </c>
      <c r="C55" s="30" t="s">
        <v>5</v>
      </c>
      <c r="D55" s="71" t="s">
        <v>284</v>
      </c>
      <c r="E55" s="72"/>
      <c r="F55" s="31"/>
      <c r="G55" s="34"/>
    </row>
    <row r="56" spans="1:7" ht="15.75">
      <c r="A56" s="23">
        <v>53</v>
      </c>
      <c r="B56" s="33" t="s">
        <v>93</v>
      </c>
      <c r="C56" s="30" t="s">
        <v>18</v>
      </c>
      <c r="D56" s="70">
        <v>0.06</v>
      </c>
      <c r="E56" s="70">
        <v>0.06</v>
      </c>
      <c r="F56" s="31">
        <v>13276.9</v>
      </c>
      <c r="G56" s="32">
        <f>(D56*6+E56*6)*F56</f>
        <v>9559.367999999999</v>
      </c>
    </row>
    <row r="57" spans="1:7" ht="111" customHeight="1">
      <c r="A57" s="23">
        <v>54</v>
      </c>
      <c r="B57" s="33" t="s">
        <v>178</v>
      </c>
      <c r="C57" s="30" t="s">
        <v>5</v>
      </c>
      <c r="D57" s="71" t="s">
        <v>286</v>
      </c>
      <c r="E57" s="72"/>
      <c r="F57" s="31"/>
      <c r="G57" s="34"/>
    </row>
    <row r="58" spans="1:7" ht="15.75">
      <c r="A58" s="23">
        <v>55</v>
      </c>
      <c r="B58" s="33" t="s">
        <v>179</v>
      </c>
      <c r="C58" s="30" t="s">
        <v>5</v>
      </c>
      <c r="D58" s="71" t="s">
        <v>269</v>
      </c>
      <c r="E58" s="72"/>
      <c r="F58" s="31"/>
      <c r="G58" s="34"/>
    </row>
    <row r="59" spans="1:7" ht="45" customHeight="1">
      <c r="A59" s="23">
        <v>56</v>
      </c>
      <c r="B59" s="33" t="s">
        <v>94</v>
      </c>
      <c r="C59" s="30" t="s">
        <v>5</v>
      </c>
      <c r="D59" s="71" t="s">
        <v>270</v>
      </c>
      <c r="E59" s="72"/>
      <c r="F59" s="31"/>
      <c r="G59" s="34"/>
    </row>
    <row r="60" spans="1:7" ht="45" customHeight="1">
      <c r="A60" s="23">
        <v>57</v>
      </c>
      <c r="B60" s="33"/>
      <c r="C60" s="30"/>
      <c r="D60" s="70"/>
      <c r="E60" s="70"/>
      <c r="F60" s="31"/>
      <c r="G60" s="34"/>
    </row>
    <row r="61" spans="1:7" ht="47.25" customHeight="1">
      <c r="A61" s="23">
        <v>58</v>
      </c>
      <c r="B61" s="33" t="s">
        <v>92</v>
      </c>
      <c r="C61" s="30" t="s">
        <v>5</v>
      </c>
      <c r="D61" s="73" t="s">
        <v>271</v>
      </c>
      <c r="E61" s="74"/>
      <c r="F61" s="27"/>
      <c r="G61" s="34"/>
    </row>
    <row r="62" spans="1:7" ht="15.75">
      <c r="A62" s="23">
        <v>59</v>
      </c>
      <c r="B62" s="33" t="s">
        <v>64</v>
      </c>
      <c r="C62" s="30" t="s">
        <v>5</v>
      </c>
      <c r="D62" s="71" t="s">
        <v>284</v>
      </c>
      <c r="E62" s="72"/>
      <c r="F62" s="31"/>
      <c r="G62" s="34"/>
    </row>
    <row r="63" spans="1:7" ht="15.75">
      <c r="A63" s="23">
        <v>60</v>
      </c>
      <c r="B63" s="33" t="s">
        <v>93</v>
      </c>
      <c r="C63" s="30" t="s">
        <v>18</v>
      </c>
      <c r="D63" s="70">
        <v>0.14</v>
      </c>
      <c r="E63" s="70">
        <v>0.14</v>
      </c>
      <c r="F63" s="31">
        <v>13276.9</v>
      </c>
      <c r="G63" s="32">
        <f>(D63*6+E63*6)*F63</f>
        <v>22305.192000000003</v>
      </c>
    </row>
    <row r="64" spans="1:7" ht="114" customHeight="1">
      <c r="A64" s="23">
        <v>61</v>
      </c>
      <c r="B64" s="33" t="s">
        <v>178</v>
      </c>
      <c r="C64" s="30" t="s">
        <v>5</v>
      </c>
      <c r="D64" s="71" t="s">
        <v>286</v>
      </c>
      <c r="E64" s="72"/>
      <c r="F64" s="31"/>
      <c r="G64" s="34"/>
    </row>
    <row r="65" spans="1:7" ht="31.5" customHeight="1">
      <c r="A65" s="23">
        <v>62</v>
      </c>
      <c r="B65" s="33" t="s">
        <v>179</v>
      </c>
      <c r="C65" s="30" t="s">
        <v>5</v>
      </c>
      <c r="D65" s="71" t="s">
        <v>272</v>
      </c>
      <c r="E65" s="72"/>
      <c r="F65" s="31"/>
      <c r="G65" s="34"/>
    </row>
    <row r="66" spans="1:7" ht="15.75">
      <c r="A66" s="23">
        <v>63</v>
      </c>
      <c r="B66" s="33" t="s">
        <v>94</v>
      </c>
      <c r="C66" s="30" t="s">
        <v>5</v>
      </c>
      <c r="D66" s="71" t="s">
        <v>262</v>
      </c>
      <c r="E66" s="72"/>
      <c r="F66" s="31"/>
      <c r="G66" s="34"/>
    </row>
    <row r="67" spans="1:7" ht="15.75">
      <c r="A67" s="23">
        <v>64</v>
      </c>
      <c r="B67" s="33"/>
      <c r="C67" s="30"/>
      <c r="D67" s="70"/>
      <c r="E67" s="70"/>
      <c r="F67" s="31"/>
      <c r="G67" s="34"/>
    </row>
    <row r="68" spans="1:7" ht="31.5" customHeight="1">
      <c r="A68" s="23">
        <v>65</v>
      </c>
      <c r="B68" s="33" t="s">
        <v>92</v>
      </c>
      <c r="C68" s="30" t="s">
        <v>5</v>
      </c>
      <c r="D68" s="73" t="s">
        <v>273</v>
      </c>
      <c r="E68" s="74"/>
      <c r="F68" s="27"/>
      <c r="G68" s="34"/>
    </row>
    <row r="69" spans="1:7" ht="15.75">
      <c r="A69" s="23">
        <v>66</v>
      </c>
      <c r="B69" s="33" t="s">
        <v>64</v>
      </c>
      <c r="C69" s="30" t="s">
        <v>5</v>
      </c>
      <c r="D69" s="71" t="s">
        <v>284</v>
      </c>
      <c r="E69" s="72"/>
      <c r="F69" s="31"/>
      <c r="G69" s="34"/>
    </row>
    <row r="70" spans="1:7" ht="15.75">
      <c r="A70" s="23">
        <v>67</v>
      </c>
      <c r="B70" s="33" t="s">
        <v>93</v>
      </c>
      <c r="C70" s="30" t="s">
        <v>18</v>
      </c>
      <c r="D70" s="70">
        <v>0.04</v>
      </c>
      <c r="E70" s="70">
        <v>0.04</v>
      </c>
      <c r="F70" s="31">
        <v>13276.9</v>
      </c>
      <c r="G70" s="32">
        <f>(D70*6+E70*6)*F70</f>
        <v>6372.911999999999</v>
      </c>
    </row>
    <row r="71" spans="1:7" ht="100.5" customHeight="1">
      <c r="A71" s="23">
        <v>68</v>
      </c>
      <c r="B71" s="33" t="s">
        <v>178</v>
      </c>
      <c r="C71" s="30" t="s">
        <v>5</v>
      </c>
      <c r="D71" s="71" t="s">
        <v>286</v>
      </c>
      <c r="E71" s="72"/>
      <c r="F71" s="31"/>
      <c r="G71" s="34"/>
    </row>
    <row r="72" spans="1:7" ht="15.75">
      <c r="A72" s="23">
        <v>69</v>
      </c>
      <c r="B72" s="33" t="s">
        <v>179</v>
      </c>
      <c r="C72" s="30" t="s">
        <v>5</v>
      </c>
      <c r="D72" s="71" t="s">
        <v>274</v>
      </c>
      <c r="E72" s="72"/>
      <c r="F72" s="31"/>
      <c r="G72" s="34"/>
    </row>
    <row r="73" spans="1:7" ht="15.75">
      <c r="A73" s="23">
        <v>70</v>
      </c>
      <c r="B73" s="33" t="s">
        <v>94</v>
      </c>
      <c r="C73" s="30" t="s">
        <v>5</v>
      </c>
      <c r="D73" s="71" t="s">
        <v>262</v>
      </c>
      <c r="E73" s="72"/>
      <c r="F73" s="31"/>
      <c r="G73" s="34"/>
    </row>
    <row r="74" spans="1:7" ht="15.75">
      <c r="A74" s="23">
        <v>71</v>
      </c>
      <c r="B74" s="33"/>
      <c r="C74" s="30"/>
      <c r="D74" s="70"/>
      <c r="E74" s="70"/>
      <c r="F74" s="31"/>
      <c r="G74" s="34"/>
    </row>
    <row r="75" spans="1:7" ht="63" customHeight="1">
      <c r="A75" s="23">
        <v>72</v>
      </c>
      <c r="B75" s="33" t="s">
        <v>92</v>
      </c>
      <c r="C75" s="30" t="s">
        <v>5</v>
      </c>
      <c r="D75" s="73" t="s">
        <v>275</v>
      </c>
      <c r="E75" s="74"/>
      <c r="F75" s="27"/>
      <c r="G75" s="34"/>
    </row>
    <row r="76" spans="1:7" ht="15.75">
      <c r="A76" s="23">
        <v>73</v>
      </c>
      <c r="B76" s="33" t="s">
        <v>64</v>
      </c>
      <c r="C76" s="30" t="s">
        <v>5</v>
      </c>
      <c r="D76" s="71" t="s">
        <v>284</v>
      </c>
      <c r="E76" s="72"/>
      <c r="F76" s="31"/>
      <c r="G76" s="34"/>
    </row>
    <row r="77" spans="1:7" ht="15.75">
      <c r="A77" s="23">
        <v>74</v>
      </c>
      <c r="B77" s="33" t="s">
        <v>93</v>
      </c>
      <c r="C77" s="30" t="s">
        <v>18</v>
      </c>
      <c r="D77" s="70">
        <v>3.88</v>
      </c>
      <c r="E77" s="70">
        <v>3.88</v>
      </c>
      <c r="F77" s="31">
        <v>13276.9</v>
      </c>
      <c r="G77" s="32">
        <f>(D77*6+E77*6)*F77</f>
        <v>618172.464</v>
      </c>
    </row>
    <row r="78" spans="1:7" ht="109.5" customHeight="1">
      <c r="A78" s="23">
        <v>75</v>
      </c>
      <c r="B78" s="33" t="s">
        <v>178</v>
      </c>
      <c r="C78" s="30" t="s">
        <v>5</v>
      </c>
      <c r="D78" s="71" t="s">
        <v>286</v>
      </c>
      <c r="E78" s="72"/>
      <c r="F78" s="31"/>
      <c r="G78" s="34"/>
    </row>
    <row r="79" spans="1:7" ht="15.75">
      <c r="A79" s="23">
        <v>76</v>
      </c>
      <c r="B79" s="33" t="s">
        <v>179</v>
      </c>
      <c r="C79" s="30" t="s">
        <v>5</v>
      </c>
      <c r="D79" s="71" t="s">
        <v>276</v>
      </c>
      <c r="E79" s="72"/>
      <c r="F79" s="31"/>
      <c r="G79" s="34"/>
    </row>
    <row r="80" spans="1:7" ht="15.75">
      <c r="A80" s="23">
        <v>77</v>
      </c>
      <c r="B80" s="33" t="s">
        <v>94</v>
      </c>
      <c r="C80" s="30" t="s">
        <v>5</v>
      </c>
      <c r="D80" s="71" t="s">
        <v>341</v>
      </c>
      <c r="E80" s="72"/>
      <c r="F80" s="31"/>
      <c r="G80" s="34"/>
    </row>
    <row r="81" spans="1:7" ht="15.75">
      <c r="A81" s="23">
        <v>78</v>
      </c>
      <c r="B81" s="33"/>
      <c r="C81" s="30"/>
      <c r="D81" s="70"/>
      <c r="E81" s="70"/>
      <c r="F81" s="31"/>
      <c r="G81" s="34"/>
    </row>
    <row r="82" spans="1:7" ht="47.25" customHeight="1">
      <c r="A82" s="23">
        <v>79</v>
      </c>
      <c r="B82" s="33" t="s">
        <v>92</v>
      </c>
      <c r="C82" s="30" t="s">
        <v>5</v>
      </c>
      <c r="D82" s="73" t="s">
        <v>288</v>
      </c>
      <c r="E82" s="74"/>
      <c r="F82" s="27"/>
      <c r="G82" s="34"/>
    </row>
    <row r="83" spans="1:7" ht="15.75">
      <c r="A83" s="23">
        <v>80</v>
      </c>
      <c r="B83" s="33" t="s">
        <v>64</v>
      </c>
      <c r="C83" s="30" t="s">
        <v>5</v>
      </c>
      <c r="D83" s="71" t="s">
        <v>284</v>
      </c>
      <c r="E83" s="72"/>
      <c r="F83" s="31"/>
      <c r="G83" s="34"/>
    </row>
    <row r="84" spans="1:7" ht="15.75">
      <c r="A84" s="23">
        <v>81</v>
      </c>
      <c r="B84" s="33" t="s">
        <v>93</v>
      </c>
      <c r="C84" s="30" t="s">
        <v>18</v>
      </c>
      <c r="D84" s="70">
        <v>0</v>
      </c>
      <c r="E84" s="70">
        <v>0</v>
      </c>
      <c r="F84" s="31">
        <v>13276.9</v>
      </c>
      <c r="G84" s="32">
        <f>(D84*6+E84*6)*F84</f>
        <v>0</v>
      </c>
    </row>
    <row r="85" spans="1:7" ht="88.5" customHeight="1">
      <c r="A85" s="23">
        <v>82</v>
      </c>
      <c r="B85" s="33" t="s">
        <v>178</v>
      </c>
      <c r="C85" s="30" t="s">
        <v>5</v>
      </c>
      <c r="D85" s="71" t="s">
        <v>286</v>
      </c>
      <c r="E85" s="72"/>
      <c r="F85" s="31"/>
      <c r="G85" s="34"/>
    </row>
    <row r="86" spans="1:7" ht="15.75">
      <c r="A86" s="23">
        <v>83</v>
      </c>
      <c r="B86" s="33" t="s">
        <v>179</v>
      </c>
      <c r="C86" s="30" t="s">
        <v>5</v>
      </c>
      <c r="D86" s="71" t="s">
        <v>276</v>
      </c>
      <c r="E86" s="72"/>
      <c r="F86" s="31"/>
      <c r="G86" s="34"/>
    </row>
    <row r="87" spans="1:7" ht="31.5" customHeight="1">
      <c r="A87" s="23">
        <v>84</v>
      </c>
      <c r="B87" s="33" t="s">
        <v>94</v>
      </c>
      <c r="C87" s="30" t="s">
        <v>5</v>
      </c>
      <c r="D87" s="71" t="s">
        <v>289</v>
      </c>
      <c r="E87" s="72"/>
      <c r="F87" s="31"/>
      <c r="G87" s="34"/>
    </row>
    <row r="88" spans="1:7" ht="59.25" customHeight="1">
      <c r="A88" s="23">
        <v>85</v>
      </c>
      <c r="B88" s="33" t="s">
        <v>92</v>
      </c>
      <c r="C88" s="30" t="s">
        <v>5</v>
      </c>
      <c r="D88" s="73" t="s">
        <v>290</v>
      </c>
      <c r="E88" s="74"/>
      <c r="F88" s="27"/>
      <c r="G88" s="34"/>
    </row>
    <row r="89" spans="1:7" ht="15.75">
      <c r="A89" s="23">
        <v>86</v>
      </c>
      <c r="B89" s="33" t="s">
        <v>64</v>
      </c>
      <c r="C89" s="30" t="s">
        <v>5</v>
      </c>
      <c r="D89" s="71" t="s">
        <v>284</v>
      </c>
      <c r="E89" s="72"/>
      <c r="F89" s="31"/>
      <c r="G89" s="34"/>
    </row>
    <row r="90" spans="1:7" ht="15.75">
      <c r="A90" s="23">
        <v>87</v>
      </c>
      <c r="B90" s="33" t="s">
        <v>93</v>
      </c>
      <c r="C90" s="30" t="s">
        <v>18</v>
      </c>
      <c r="D90" s="70">
        <v>1.31</v>
      </c>
      <c r="E90" s="70">
        <v>1.45</v>
      </c>
      <c r="F90" s="31">
        <v>13276.9</v>
      </c>
      <c r="G90" s="32">
        <f>(D90*6+E90*6)*F90</f>
        <v>219865.46399999998</v>
      </c>
    </row>
    <row r="91" spans="1:7" ht="110.25" customHeight="1">
      <c r="A91" s="23">
        <v>88</v>
      </c>
      <c r="B91" s="33" t="s">
        <v>178</v>
      </c>
      <c r="C91" s="30" t="s">
        <v>5</v>
      </c>
      <c r="D91" s="71" t="s">
        <v>286</v>
      </c>
      <c r="E91" s="72"/>
      <c r="F91" s="31"/>
      <c r="G91" s="34"/>
    </row>
    <row r="92" spans="1:7" ht="15.75">
      <c r="A92" s="23">
        <v>89</v>
      </c>
      <c r="B92" s="33" t="s">
        <v>179</v>
      </c>
      <c r="C92" s="30" t="s">
        <v>5</v>
      </c>
      <c r="D92" s="71" t="s">
        <v>276</v>
      </c>
      <c r="E92" s="72"/>
      <c r="F92" s="31"/>
      <c r="G92" s="34"/>
    </row>
    <row r="93" spans="1:7" ht="15.75">
      <c r="A93" s="23">
        <v>90</v>
      </c>
      <c r="B93" s="33" t="s">
        <v>94</v>
      </c>
      <c r="C93" s="30" t="s">
        <v>5</v>
      </c>
      <c r="D93" s="71" t="s">
        <v>259</v>
      </c>
      <c r="E93" s="72"/>
      <c r="F93" s="31"/>
      <c r="G93" s="34"/>
    </row>
  </sheetData>
  <sheetProtection/>
  <mergeCells count="67">
    <mergeCell ref="D87:E87"/>
    <mergeCell ref="D88:E88"/>
    <mergeCell ref="D89:E89"/>
    <mergeCell ref="D91:E91"/>
    <mergeCell ref="D92:E92"/>
    <mergeCell ref="D93:E93"/>
    <mergeCell ref="D79:E79"/>
    <mergeCell ref="D80:E80"/>
    <mergeCell ref="D82:E82"/>
    <mergeCell ref="D83:E83"/>
    <mergeCell ref="D85:E85"/>
    <mergeCell ref="D86:E86"/>
    <mergeCell ref="D75:E75"/>
    <mergeCell ref="D76:E76"/>
    <mergeCell ref="D78:E78"/>
    <mergeCell ref="D69:E69"/>
    <mergeCell ref="D71:E71"/>
    <mergeCell ref="D72:E72"/>
    <mergeCell ref="D73:E73"/>
    <mergeCell ref="D61:E61"/>
    <mergeCell ref="D62:E62"/>
    <mergeCell ref="D64:E64"/>
    <mergeCell ref="D65:E65"/>
    <mergeCell ref="D66:E66"/>
    <mergeCell ref="D68:E68"/>
    <mergeCell ref="D55:E55"/>
    <mergeCell ref="D57:E57"/>
    <mergeCell ref="D58:E58"/>
    <mergeCell ref="D59:E59"/>
    <mergeCell ref="D51:E51"/>
    <mergeCell ref="D52:E52"/>
    <mergeCell ref="D44:E44"/>
    <mergeCell ref="D45:E45"/>
    <mergeCell ref="D47:E47"/>
    <mergeCell ref="D48:E48"/>
    <mergeCell ref="D50:E50"/>
    <mergeCell ref="D54:E54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D1"/>
    <mergeCell ref="D4:E4"/>
    <mergeCell ref="D5:E5"/>
    <mergeCell ref="D6:E6"/>
    <mergeCell ref="D8:E8"/>
    <mergeCell ref="D9:E9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1:256" ht="34.5" customHeight="1">
      <c r="A1" s="21"/>
      <c r="B1" s="75" t="s">
        <v>307</v>
      </c>
      <c r="C1" s="75"/>
      <c r="D1" s="75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2:4" ht="15.75">
      <c r="B2" s="16" t="s">
        <v>306</v>
      </c>
      <c r="C2" s="76"/>
      <c r="D2" s="76"/>
    </row>
    <row r="3" spans="1:4" ht="34.5" customHeight="1">
      <c r="A3" s="22" t="s">
        <v>0</v>
      </c>
      <c r="B3" s="22" t="s">
        <v>1</v>
      </c>
      <c r="C3" s="22" t="s">
        <v>2</v>
      </c>
      <c r="D3" s="77" t="s">
        <v>3</v>
      </c>
    </row>
    <row r="4" spans="1:256" s="6" customFormat="1" ht="19.5" customHeight="1">
      <c r="A4" s="78">
        <v>1</v>
      </c>
      <c r="B4" s="79" t="s">
        <v>4</v>
      </c>
      <c r="C4" s="80" t="s">
        <v>5</v>
      </c>
      <c r="D4" s="80" t="str">
        <f>'[2]2.1'!D6</f>
        <v>27.03.2018 г.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</row>
    <row r="5" spans="1:256" s="6" customFormat="1" ht="19.5" customHeight="1">
      <c r="A5" s="78">
        <v>2</v>
      </c>
      <c r="B5" s="82" t="s">
        <v>95</v>
      </c>
      <c r="C5" s="80" t="s">
        <v>5</v>
      </c>
      <c r="D5" s="83" t="s">
        <v>220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  <c r="IU5" s="81"/>
      <c r="IV5" s="81"/>
    </row>
    <row r="6" spans="1:256" s="6" customFormat="1" ht="19.5" customHeight="1">
      <c r="A6" s="78">
        <v>3</v>
      </c>
      <c r="B6" s="82" t="s">
        <v>95</v>
      </c>
      <c r="C6" s="80"/>
      <c r="D6" s="83" t="s">
        <v>243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  <c r="IU6" s="81"/>
      <c r="IV6" s="81"/>
    </row>
    <row r="7" spans="1:256" s="6" customFormat="1" ht="19.5" customHeight="1">
      <c r="A7" s="78">
        <v>4</v>
      </c>
      <c r="B7" s="82" t="s">
        <v>96</v>
      </c>
      <c r="C7" s="80" t="s">
        <v>5</v>
      </c>
      <c r="D7" s="83" t="s">
        <v>244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</row>
    <row r="8" spans="1:256" s="6" customFormat="1" ht="19.5" customHeight="1">
      <c r="A8" s="78">
        <v>5</v>
      </c>
      <c r="B8" s="82" t="s">
        <v>64</v>
      </c>
      <c r="C8" s="80" t="s">
        <v>5</v>
      </c>
      <c r="D8" s="80" t="s">
        <v>34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  <c r="IU8" s="81"/>
      <c r="IV8" s="81"/>
    </row>
    <row r="9" spans="1:256" s="6" customFormat="1" ht="34.5" customHeight="1">
      <c r="A9" s="78">
        <v>6</v>
      </c>
      <c r="B9" s="82" t="s">
        <v>308</v>
      </c>
      <c r="C9" s="80" t="s">
        <v>309</v>
      </c>
      <c r="D9" s="80">
        <v>32.76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</row>
    <row r="10" spans="1:256" s="6" customFormat="1" ht="34.5" customHeight="1">
      <c r="A10" s="78">
        <v>7</v>
      </c>
      <c r="B10" s="82" t="s">
        <v>310</v>
      </c>
      <c r="C10" s="80" t="s">
        <v>309</v>
      </c>
      <c r="D10" s="80">
        <v>27.86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  <c r="IU10" s="81"/>
      <c r="IV10" s="81"/>
    </row>
    <row r="11" spans="1:256" s="6" customFormat="1" ht="41.25" customHeight="1">
      <c r="A11" s="78">
        <v>8</v>
      </c>
      <c r="B11" s="82" t="s">
        <v>98</v>
      </c>
      <c r="C11" s="80" t="s">
        <v>5</v>
      </c>
      <c r="D11" s="80" t="s">
        <v>246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</row>
    <row r="12" spans="1:256" s="6" customFormat="1" ht="33" customHeight="1">
      <c r="A12" s="78">
        <v>9</v>
      </c>
      <c r="B12" s="82" t="s">
        <v>99</v>
      </c>
      <c r="C12" s="80" t="s">
        <v>5</v>
      </c>
      <c r="D12" s="80" t="s">
        <v>311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  <c r="IU12" s="81"/>
      <c r="IV12" s="81"/>
    </row>
    <row r="13" spans="1:256" s="6" customFormat="1" ht="66" customHeight="1">
      <c r="A13" s="78">
        <v>10</v>
      </c>
      <c r="B13" s="82" t="s">
        <v>100</v>
      </c>
      <c r="C13" s="80" t="s">
        <v>5</v>
      </c>
      <c r="D13" s="84" t="s">
        <v>312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  <c r="IV13" s="81"/>
    </row>
    <row r="14" spans="1:256" s="6" customFormat="1" ht="33" customHeight="1">
      <c r="A14" s="78">
        <v>11</v>
      </c>
      <c r="B14" s="82" t="s">
        <v>101</v>
      </c>
      <c r="C14" s="80" t="s">
        <v>5</v>
      </c>
      <c r="D14" s="80" t="s">
        <v>313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  <c r="IU14" s="81"/>
      <c r="IV14" s="81"/>
    </row>
    <row r="15" spans="1:256" s="6" customFormat="1" ht="35.25" customHeight="1">
      <c r="A15" s="78">
        <v>12</v>
      </c>
      <c r="B15" s="82" t="s">
        <v>247</v>
      </c>
      <c r="C15" s="80" t="s">
        <v>314</v>
      </c>
      <c r="D15" s="80">
        <v>4.4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  <c r="IU15" s="81"/>
      <c r="IV15" s="81"/>
    </row>
    <row r="16" spans="1:256" s="6" customFormat="1" ht="42" customHeight="1">
      <c r="A16" s="78">
        <v>13</v>
      </c>
      <c r="B16" s="82" t="s">
        <v>315</v>
      </c>
      <c r="C16" s="80" t="s">
        <v>314</v>
      </c>
      <c r="D16" s="80">
        <v>7.6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  <c r="IU16" s="81"/>
      <c r="IV16" s="81"/>
    </row>
    <row r="17" spans="1:256" ht="31.5">
      <c r="A17" s="78">
        <v>14</v>
      </c>
      <c r="B17" s="82" t="s">
        <v>316</v>
      </c>
      <c r="C17" s="80"/>
      <c r="D17" s="80">
        <v>3.2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  <c r="IU17" s="81"/>
      <c r="IV17" s="81"/>
    </row>
    <row r="18" spans="1:256" ht="47.25">
      <c r="A18" s="78">
        <v>15</v>
      </c>
      <c r="B18" s="82" t="s">
        <v>249</v>
      </c>
      <c r="C18" s="80" t="s">
        <v>317</v>
      </c>
      <c r="D18" s="80">
        <v>0.012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  <c r="IV18" s="85"/>
    </row>
    <row r="19" spans="1:256" ht="85.5">
      <c r="A19" s="78">
        <v>16</v>
      </c>
      <c r="B19" s="82" t="s">
        <v>102</v>
      </c>
      <c r="C19" s="80" t="s">
        <v>5</v>
      </c>
      <c r="D19" s="86" t="s">
        <v>318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  <c r="IS19" s="85"/>
      <c r="IT19" s="85"/>
      <c r="IU19" s="85"/>
      <c r="IV19" s="85"/>
    </row>
    <row r="20" spans="1:256" ht="15.75">
      <c r="A20" s="78">
        <v>17</v>
      </c>
      <c r="B20" s="79" t="s">
        <v>95</v>
      </c>
      <c r="C20" s="80" t="s">
        <v>5</v>
      </c>
      <c r="D20" s="87" t="s">
        <v>220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  <c r="IT20" s="85"/>
      <c r="IU20" s="85"/>
      <c r="IV20" s="85"/>
    </row>
    <row r="21" spans="1:256" ht="15.75">
      <c r="A21" s="78">
        <v>18</v>
      </c>
      <c r="B21" s="82" t="s">
        <v>95</v>
      </c>
      <c r="C21" s="80"/>
      <c r="D21" s="83" t="s">
        <v>243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  <c r="IV21" s="85"/>
    </row>
    <row r="22" spans="1:256" ht="15.75">
      <c r="A22" s="78">
        <v>19</v>
      </c>
      <c r="B22" s="82" t="s">
        <v>96</v>
      </c>
      <c r="C22" s="80" t="s">
        <v>5</v>
      </c>
      <c r="D22" s="83" t="s">
        <v>244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  <c r="IV22" s="85"/>
    </row>
    <row r="23" spans="1:256" ht="15.75">
      <c r="A23" s="78">
        <v>20</v>
      </c>
      <c r="B23" s="82" t="s">
        <v>64</v>
      </c>
      <c r="C23" s="80" t="s">
        <v>5</v>
      </c>
      <c r="D23" s="80" t="s">
        <v>34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  <c r="IT23" s="85"/>
      <c r="IU23" s="85"/>
      <c r="IV23" s="85"/>
    </row>
    <row r="24" spans="1:256" ht="15.75">
      <c r="A24" s="78">
        <v>21</v>
      </c>
      <c r="B24" s="82" t="s">
        <v>319</v>
      </c>
      <c r="C24" s="80" t="s">
        <v>309</v>
      </c>
      <c r="D24" s="80">
        <v>32.76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  <c r="IV24" s="85"/>
    </row>
    <row r="25" spans="1:256" ht="15.75">
      <c r="A25" s="78">
        <v>22</v>
      </c>
      <c r="B25" s="82" t="s">
        <v>245</v>
      </c>
      <c r="C25" s="80" t="s">
        <v>309</v>
      </c>
      <c r="D25" s="88">
        <v>27.86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  <c r="IT25" s="85"/>
      <c r="IU25" s="85"/>
      <c r="IV25" s="85"/>
    </row>
    <row r="26" spans="1:256" ht="15.75">
      <c r="A26" s="78">
        <v>23</v>
      </c>
      <c r="B26" s="82" t="s">
        <v>98</v>
      </c>
      <c r="C26" s="80" t="s">
        <v>5</v>
      </c>
      <c r="D26" s="80" t="s">
        <v>246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  <c r="IU26" s="85"/>
      <c r="IV26" s="85"/>
    </row>
    <row r="27" spans="1:256" ht="15.75">
      <c r="A27" s="78">
        <v>24</v>
      </c>
      <c r="B27" s="82" t="s">
        <v>99</v>
      </c>
      <c r="C27" s="80" t="s">
        <v>5</v>
      </c>
      <c r="D27" s="80" t="s">
        <v>256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  <c r="IU27" s="85"/>
      <c r="IV27" s="85"/>
    </row>
    <row r="28" spans="1:256" ht="31.5">
      <c r="A28" s="78">
        <v>25</v>
      </c>
      <c r="B28" s="82" t="s">
        <v>100</v>
      </c>
      <c r="C28" s="80" t="s">
        <v>5</v>
      </c>
      <c r="D28" s="89" t="s">
        <v>312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  <c r="IT28" s="85"/>
      <c r="IU28" s="85"/>
      <c r="IV28" s="85"/>
    </row>
    <row r="29" spans="1:256" ht="15.75">
      <c r="A29" s="78">
        <v>26</v>
      </c>
      <c r="B29" s="82" t="s">
        <v>101</v>
      </c>
      <c r="C29" s="80" t="s">
        <v>5</v>
      </c>
      <c r="D29" s="80" t="s">
        <v>320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  <c r="IT29" s="85"/>
      <c r="IU29" s="85"/>
      <c r="IV29" s="85"/>
    </row>
    <row r="30" spans="1:256" ht="31.5">
      <c r="A30" s="78">
        <v>27</v>
      </c>
      <c r="B30" s="82" t="s">
        <v>321</v>
      </c>
      <c r="C30" s="80" t="s">
        <v>314</v>
      </c>
      <c r="D30" s="80">
        <v>4.4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  <c r="IU30" s="85"/>
      <c r="IV30" s="85"/>
    </row>
    <row r="31" spans="1:256" ht="27" customHeight="1">
      <c r="A31" s="78">
        <v>28</v>
      </c>
      <c r="B31" s="82" t="s">
        <v>322</v>
      </c>
      <c r="C31" s="80" t="s">
        <v>314</v>
      </c>
      <c r="D31" s="80">
        <v>3.2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  <c r="IU31" s="85"/>
      <c r="IV31" s="85"/>
    </row>
    <row r="32" spans="1:256" ht="31.5">
      <c r="A32" s="78">
        <v>29</v>
      </c>
      <c r="B32" s="82" t="s">
        <v>248</v>
      </c>
      <c r="C32" s="80" t="s">
        <v>314</v>
      </c>
      <c r="D32" s="80">
        <v>7.6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85"/>
      <c r="IU32" s="85"/>
      <c r="IV32" s="85"/>
    </row>
    <row r="33" spans="1:256" ht="31.5">
      <c r="A33" s="78">
        <v>30</v>
      </c>
      <c r="B33" s="82" t="s">
        <v>249</v>
      </c>
      <c r="C33" s="80" t="s">
        <v>5</v>
      </c>
      <c r="D33" s="80">
        <v>0.012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85"/>
      <c r="IU33" s="85"/>
      <c r="IV33" s="85"/>
    </row>
    <row r="34" spans="1:256" ht="85.5">
      <c r="A34" s="78">
        <v>31</v>
      </c>
      <c r="B34" s="82" t="s">
        <v>102</v>
      </c>
      <c r="C34" s="80" t="s">
        <v>5</v>
      </c>
      <c r="D34" s="86" t="s">
        <v>318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  <c r="IU34" s="85"/>
      <c r="IV34" s="85"/>
    </row>
    <row r="35" spans="1:256" ht="15.75">
      <c r="A35" s="78">
        <v>32</v>
      </c>
      <c r="B35" s="82" t="s">
        <v>95</v>
      </c>
      <c r="C35" s="80" t="s">
        <v>5</v>
      </c>
      <c r="D35" s="83" t="s">
        <v>323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  <c r="IR35" s="85"/>
      <c r="IS35" s="85"/>
      <c r="IT35" s="85"/>
      <c r="IU35" s="85"/>
      <c r="IV35" s="85"/>
    </row>
    <row r="36" spans="1:256" ht="15.75">
      <c r="A36" s="78">
        <v>33</v>
      </c>
      <c r="B36" s="79" t="s">
        <v>96</v>
      </c>
      <c r="C36" s="80" t="s">
        <v>5</v>
      </c>
      <c r="D36" s="83" t="s">
        <v>324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  <c r="IU36" s="85"/>
      <c r="IV36" s="85"/>
    </row>
    <row r="37" spans="1:256" ht="15.75">
      <c r="A37" s="78">
        <v>34</v>
      </c>
      <c r="B37" s="82" t="s">
        <v>64</v>
      </c>
      <c r="C37" s="80" t="s">
        <v>5</v>
      </c>
      <c r="D37" s="83" t="s">
        <v>325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ht="15.75">
      <c r="A38" s="78">
        <v>35</v>
      </c>
      <c r="B38" s="82" t="s">
        <v>97</v>
      </c>
      <c r="C38" s="80" t="s">
        <v>326</v>
      </c>
      <c r="D38" s="80">
        <v>2634.69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  <c r="IR38" s="85"/>
      <c r="IS38" s="85"/>
      <c r="IT38" s="85"/>
      <c r="IU38" s="85"/>
      <c r="IV38" s="85"/>
    </row>
    <row r="39" spans="1:256" ht="15.75">
      <c r="A39" s="78">
        <v>36</v>
      </c>
      <c r="B39" s="82" t="s">
        <v>98</v>
      </c>
      <c r="C39" s="80" t="s">
        <v>5</v>
      </c>
      <c r="D39" s="80" t="s">
        <v>327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85"/>
      <c r="IU39" s="85"/>
      <c r="IV39" s="85"/>
    </row>
    <row r="40" spans="1:256" ht="15.75">
      <c r="A40" s="78">
        <v>37</v>
      </c>
      <c r="B40" s="82" t="s">
        <v>99</v>
      </c>
      <c r="C40" s="80" t="s">
        <v>5</v>
      </c>
      <c r="D40" s="80" t="s">
        <v>328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  <c r="IU40" s="85"/>
      <c r="IV40" s="85"/>
    </row>
    <row r="41" spans="1:256" ht="31.5">
      <c r="A41" s="78">
        <v>38</v>
      </c>
      <c r="B41" s="82" t="s">
        <v>100</v>
      </c>
      <c r="C41" s="80" t="s">
        <v>5</v>
      </c>
      <c r="D41" s="86" t="s">
        <v>329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  <c r="IL41" s="85"/>
      <c r="IM41" s="85"/>
      <c r="IN41" s="85"/>
      <c r="IO41" s="85"/>
      <c r="IP41" s="85"/>
      <c r="IQ41" s="85"/>
      <c r="IR41" s="85"/>
      <c r="IS41" s="85"/>
      <c r="IT41" s="85"/>
      <c r="IU41" s="85"/>
      <c r="IV41" s="85"/>
    </row>
    <row r="42" spans="1:256" ht="15.75">
      <c r="A42" s="78">
        <v>39</v>
      </c>
      <c r="B42" s="82" t="s">
        <v>101</v>
      </c>
      <c r="C42" s="80" t="s">
        <v>5</v>
      </c>
      <c r="D42" s="80" t="s">
        <v>313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  <c r="IR42" s="85"/>
      <c r="IS42" s="85"/>
      <c r="IT42" s="85"/>
      <c r="IU42" s="85"/>
      <c r="IV42" s="85"/>
    </row>
    <row r="43" spans="1:256" ht="15.75">
      <c r="A43" s="78">
        <v>40</v>
      </c>
      <c r="B43" s="82" t="s">
        <v>180</v>
      </c>
      <c r="C43" s="80" t="s">
        <v>330</v>
      </c>
      <c r="D43" s="80">
        <v>0.061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  <c r="IL43" s="85"/>
      <c r="IM43" s="85"/>
      <c r="IN43" s="85"/>
      <c r="IO43" s="85"/>
      <c r="IP43" s="85"/>
      <c r="IQ43" s="85"/>
      <c r="IR43" s="85"/>
      <c r="IS43" s="85"/>
      <c r="IT43" s="85"/>
      <c r="IU43" s="85"/>
      <c r="IV43" s="85"/>
    </row>
    <row r="44" spans="1:256" ht="94.5">
      <c r="A44" s="78">
        <v>41</v>
      </c>
      <c r="B44" s="82" t="s">
        <v>102</v>
      </c>
      <c r="C44" s="80" t="s">
        <v>5</v>
      </c>
      <c r="D44" s="89" t="s">
        <v>318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  <c r="IP44" s="85"/>
      <c r="IQ44" s="85"/>
      <c r="IR44" s="85"/>
      <c r="IS44" s="85"/>
      <c r="IT44" s="85"/>
      <c r="IU44" s="85"/>
      <c r="IV44" s="85"/>
    </row>
    <row r="45" spans="1:256" ht="15.75">
      <c r="A45" s="78">
        <v>42</v>
      </c>
      <c r="B45" s="82" t="s">
        <v>95</v>
      </c>
      <c r="C45" s="80" t="s">
        <v>5</v>
      </c>
      <c r="D45" s="83" t="s">
        <v>323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  <c r="IR45" s="85"/>
      <c r="IS45" s="85"/>
      <c r="IT45" s="85"/>
      <c r="IU45" s="85"/>
      <c r="IV45" s="85"/>
    </row>
    <row r="46" spans="1:256" ht="15.75">
      <c r="A46" s="78">
        <v>43</v>
      </c>
      <c r="B46" s="82" t="s">
        <v>96</v>
      </c>
      <c r="C46" s="80" t="s">
        <v>5</v>
      </c>
      <c r="D46" s="83" t="s">
        <v>324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  <c r="IR46" s="85"/>
      <c r="IS46" s="85"/>
      <c r="IT46" s="85"/>
      <c r="IU46" s="85"/>
      <c r="IV46" s="85"/>
    </row>
    <row r="47" spans="1:256" ht="15.75">
      <c r="A47" s="78">
        <v>44</v>
      </c>
      <c r="B47" s="79" t="s">
        <v>64</v>
      </c>
      <c r="C47" s="80" t="s">
        <v>5</v>
      </c>
      <c r="D47" s="83" t="s">
        <v>325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  <c r="IL47" s="85"/>
      <c r="IM47" s="85"/>
      <c r="IN47" s="85"/>
      <c r="IO47" s="85"/>
      <c r="IP47" s="85"/>
      <c r="IQ47" s="85"/>
      <c r="IR47" s="85"/>
      <c r="IS47" s="85"/>
      <c r="IT47" s="85"/>
      <c r="IU47" s="85"/>
      <c r="IV47" s="85"/>
    </row>
    <row r="48" spans="1:256" ht="15.75">
      <c r="A48" s="78">
        <v>45</v>
      </c>
      <c r="B48" s="82" t="s">
        <v>97</v>
      </c>
      <c r="C48" s="80" t="s">
        <v>326</v>
      </c>
      <c r="D48" s="80">
        <v>2634.69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  <c r="IR48" s="85"/>
      <c r="IS48" s="85"/>
      <c r="IT48" s="85"/>
      <c r="IU48" s="85"/>
      <c r="IV48" s="85"/>
    </row>
    <row r="49" spans="1:256" ht="15.75">
      <c r="A49" s="78">
        <v>46</v>
      </c>
      <c r="B49" s="82" t="s">
        <v>98</v>
      </c>
      <c r="C49" s="80" t="s">
        <v>5</v>
      </c>
      <c r="D49" s="80" t="s">
        <v>327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  <c r="IU49" s="85"/>
      <c r="IV49" s="85"/>
    </row>
    <row r="50" spans="1:256" ht="15.75">
      <c r="A50" s="78">
        <v>47</v>
      </c>
      <c r="B50" s="82" t="s">
        <v>99</v>
      </c>
      <c r="C50" s="80" t="s">
        <v>5</v>
      </c>
      <c r="D50" s="80" t="s">
        <v>328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5"/>
      <c r="IQ50" s="85"/>
      <c r="IR50" s="85"/>
      <c r="IS50" s="85"/>
      <c r="IT50" s="85"/>
      <c r="IU50" s="85"/>
      <c r="IV50" s="85"/>
    </row>
    <row r="51" spans="1:256" ht="31.5">
      <c r="A51" s="78">
        <v>48</v>
      </c>
      <c r="B51" s="82" t="s">
        <v>100</v>
      </c>
      <c r="C51" s="80" t="s">
        <v>5</v>
      </c>
      <c r="D51" s="86" t="s">
        <v>329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  <c r="IR51" s="85"/>
      <c r="IS51" s="85"/>
      <c r="IT51" s="85"/>
      <c r="IU51" s="85"/>
      <c r="IV51" s="85"/>
    </row>
    <row r="52" spans="1:256" ht="15.75">
      <c r="A52" s="78">
        <v>49</v>
      </c>
      <c r="B52" s="82" t="s">
        <v>101</v>
      </c>
      <c r="C52" s="80" t="s">
        <v>5</v>
      </c>
      <c r="D52" s="80" t="s">
        <v>320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  <c r="IU52" s="85"/>
      <c r="IV52" s="85"/>
    </row>
    <row r="53" spans="1:256" ht="15.75">
      <c r="A53" s="78">
        <v>50</v>
      </c>
      <c r="B53" s="82"/>
      <c r="C53" s="80" t="s">
        <v>330</v>
      </c>
      <c r="D53" s="80">
        <v>0.061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5"/>
      <c r="IR53" s="85"/>
      <c r="IS53" s="85"/>
      <c r="IT53" s="85"/>
      <c r="IU53" s="85"/>
      <c r="IV53" s="85"/>
    </row>
    <row r="54" spans="1:256" ht="94.5">
      <c r="A54" s="78">
        <v>51</v>
      </c>
      <c r="B54" s="82" t="s">
        <v>102</v>
      </c>
      <c r="C54" s="80" t="s">
        <v>5</v>
      </c>
      <c r="D54" s="89" t="s">
        <v>318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  <c r="IV54" s="85"/>
    </row>
    <row r="55" spans="1:256" ht="15.75">
      <c r="A55" s="78">
        <v>52</v>
      </c>
      <c r="B55" s="82" t="s">
        <v>95</v>
      </c>
      <c r="C55" s="80" t="s">
        <v>5</v>
      </c>
      <c r="D55" s="83" t="s">
        <v>233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  <c r="IV55" s="85"/>
    </row>
    <row r="56" spans="1:256" ht="15.75">
      <c r="A56" s="78">
        <v>53</v>
      </c>
      <c r="B56" s="82" t="s">
        <v>96</v>
      </c>
      <c r="C56" s="80" t="s">
        <v>5</v>
      </c>
      <c r="D56" s="83" t="s">
        <v>324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  <c r="IU56" s="85"/>
      <c r="IV56" s="85"/>
    </row>
    <row r="57" spans="1:256" ht="15.75">
      <c r="A57" s="78">
        <v>54</v>
      </c>
      <c r="B57" s="82" t="s">
        <v>64</v>
      </c>
      <c r="C57" s="80" t="s">
        <v>5</v>
      </c>
      <c r="D57" s="83" t="s">
        <v>325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85"/>
      <c r="IR57" s="85"/>
      <c r="IS57" s="85"/>
      <c r="IT57" s="85"/>
      <c r="IU57" s="85"/>
      <c r="IV57" s="85"/>
    </row>
    <row r="58" spans="1:256" ht="15.75">
      <c r="A58" s="78">
        <v>55</v>
      </c>
      <c r="B58" s="79" t="s">
        <v>97</v>
      </c>
      <c r="C58" s="80" t="s">
        <v>331</v>
      </c>
      <c r="D58" s="80">
        <v>2634.69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85"/>
      <c r="GH58" s="85"/>
      <c r="GI58" s="85"/>
      <c r="GJ58" s="85"/>
      <c r="GK58" s="85"/>
      <c r="GL58" s="85"/>
      <c r="GM58" s="85"/>
      <c r="GN58" s="85"/>
      <c r="GO58" s="85"/>
      <c r="GP58" s="85"/>
      <c r="GQ58" s="85"/>
      <c r="GR58" s="85"/>
      <c r="GS58" s="85"/>
      <c r="GT58" s="85"/>
      <c r="GU58" s="85"/>
      <c r="GV58" s="85"/>
      <c r="GW58" s="85"/>
      <c r="GX58" s="85"/>
      <c r="GY58" s="85"/>
      <c r="GZ58" s="85"/>
      <c r="HA58" s="85"/>
      <c r="HB58" s="85"/>
      <c r="HC58" s="85"/>
      <c r="HD58" s="85"/>
      <c r="HE58" s="85"/>
      <c r="HF58" s="85"/>
      <c r="HG58" s="85"/>
      <c r="HH58" s="85"/>
      <c r="HI58" s="85"/>
      <c r="HJ58" s="85"/>
      <c r="HK58" s="85"/>
      <c r="HL58" s="85"/>
      <c r="HM58" s="85"/>
      <c r="HN58" s="85"/>
      <c r="HO58" s="85"/>
      <c r="HP58" s="85"/>
      <c r="HQ58" s="85"/>
      <c r="HR58" s="85"/>
      <c r="HS58" s="85"/>
      <c r="HT58" s="85"/>
      <c r="HU58" s="85"/>
      <c r="HV58" s="85"/>
      <c r="HW58" s="85"/>
      <c r="HX58" s="85"/>
      <c r="HY58" s="85"/>
      <c r="HZ58" s="85"/>
      <c r="IA58" s="85"/>
      <c r="IB58" s="85"/>
      <c r="IC58" s="85"/>
      <c r="ID58" s="85"/>
      <c r="IE58" s="85"/>
      <c r="IF58" s="85"/>
      <c r="IG58" s="85"/>
      <c r="IH58" s="85"/>
      <c r="II58" s="85"/>
      <c r="IJ58" s="85"/>
      <c r="IK58" s="85"/>
      <c r="IL58" s="85"/>
      <c r="IM58" s="85"/>
      <c r="IN58" s="85"/>
      <c r="IO58" s="85"/>
      <c r="IP58" s="85"/>
      <c r="IQ58" s="85"/>
      <c r="IR58" s="85"/>
      <c r="IS58" s="85"/>
      <c r="IT58" s="85"/>
      <c r="IU58" s="85"/>
      <c r="IV58" s="85"/>
    </row>
    <row r="59" spans="1:256" ht="15.75">
      <c r="A59" s="78">
        <v>56</v>
      </c>
      <c r="B59" s="79" t="s">
        <v>97</v>
      </c>
      <c r="C59" s="80" t="s">
        <v>332</v>
      </c>
      <c r="D59" s="80">
        <v>39.52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FY59" s="85"/>
      <c r="FZ59" s="85"/>
      <c r="GA59" s="85"/>
      <c r="GB59" s="85"/>
      <c r="GC59" s="85"/>
      <c r="GD59" s="85"/>
      <c r="GE59" s="85"/>
      <c r="GF59" s="85"/>
      <c r="GG59" s="85"/>
      <c r="GH59" s="85"/>
      <c r="GI59" s="85"/>
      <c r="GJ59" s="85"/>
      <c r="GK59" s="85"/>
      <c r="GL59" s="85"/>
      <c r="GM59" s="85"/>
      <c r="GN59" s="85"/>
      <c r="GO59" s="85"/>
      <c r="GP59" s="85"/>
      <c r="GQ59" s="85"/>
      <c r="GR59" s="85"/>
      <c r="GS59" s="85"/>
      <c r="GT59" s="85"/>
      <c r="GU59" s="85"/>
      <c r="GV59" s="85"/>
      <c r="GW59" s="85"/>
      <c r="GX59" s="85"/>
      <c r="GY59" s="85"/>
      <c r="GZ59" s="85"/>
      <c r="HA59" s="85"/>
      <c r="HB59" s="85"/>
      <c r="HC59" s="85"/>
      <c r="HD59" s="85"/>
      <c r="HE59" s="85"/>
      <c r="HF59" s="85"/>
      <c r="HG59" s="85"/>
      <c r="HH59" s="85"/>
      <c r="HI59" s="85"/>
      <c r="HJ59" s="85"/>
      <c r="HK59" s="85"/>
      <c r="HL59" s="85"/>
      <c r="HM59" s="85"/>
      <c r="HN59" s="85"/>
      <c r="HO59" s="85"/>
      <c r="HP59" s="85"/>
      <c r="HQ59" s="85"/>
      <c r="HR59" s="85"/>
      <c r="HS59" s="85"/>
      <c r="HT59" s="85"/>
      <c r="HU59" s="85"/>
      <c r="HV59" s="85"/>
      <c r="HW59" s="85"/>
      <c r="HX59" s="85"/>
      <c r="HY59" s="85"/>
      <c r="HZ59" s="85"/>
      <c r="IA59" s="85"/>
      <c r="IB59" s="85"/>
      <c r="IC59" s="85"/>
      <c r="ID59" s="85"/>
      <c r="IE59" s="85"/>
      <c r="IF59" s="85"/>
      <c r="IG59" s="85"/>
      <c r="IH59" s="85"/>
      <c r="II59" s="85"/>
      <c r="IJ59" s="85"/>
      <c r="IK59" s="85"/>
      <c r="IL59" s="85"/>
      <c r="IM59" s="85"/>
      <c r="IN59" s="85"/>
      <c r="IO59" s="85"/>
      <c r="IP59" s="85"/>
      <c r="IQ59" s="85"/>
      <c r="IR59" s="85"/>
      <c r="IS59" s="85"/>
      <c r="IT59" s="85"/>
      <c r="IU59" s="85"/>
      <c r="IV59" s="85"/>
    </row>
    <row r="60" spans="1:256" ht="15.75">
      <c r="A60" s="78">
        <v>57</v>
      </c>
      <c r="B60" s="82" t="s">
        <v>98</v>
      </c>
      <c r="C60" s="80" t="s">
        <v>5</v>
      </c>
      <c r="D60" s="80" t="s">
        <v>327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</row>
    <row r="61" spans="1:256" ht="15.75">
      <c r="A61" s="78">
        <v>58</v>
      </c>
      <c r="B61" s="82" t="s">
        <v>99</v>
      </c>
      <c r="C61" s="80" t="s">
        <v>5</v>
      </c>
      <c r="D61" s="80" t="s">
        <v>328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  <c r="IU61" s="85"/>
      <c r="IV61" s="85"/>
    </row>
    <row r="62" spans="1:256" ht="31.5">
      <c r="A62" s="78">
        <v>59</v>
      </c>
      <c r="B62" s="82" t="s">
        <v>100</v>
      </c>
      <c r="C62" s="80" t="s">
        <v>5</v>
      </c>
      <c r="D62" s="80" t="s">
        <v>333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  <c r="HG62" s="85"/>
      <c r="HH62" s="85"/>
      <c r="HI62" s="85"/>
      <c r="HJ62" s="85"/>
      <c r="HK62" s="85"/>
      <c r="HL62" s="85"/>
      <c r="HM62" s="85"/>
      <c r="HN62" s="85"/>
      <c r="HO62" s="85"/>
      <c r="HP62" s="85"/>
      <c r="HQ62" s="85"/>
      <c r="HR62" s="85"/>
      <c r="HS62" s="85"/>
      <c r="HT62" s="85"/>
      <c r="HU62" s="85"/>
      <c r="HV62" s="85"/>
      <c r="HW62" s="85"/>
      <c r="HX62" s="85"/>
      <c r="HY62" s="85"/>
      <c r="HZ62" s="85"/>
      <c r="IA62" s="85"/>
      <c r="IB62" s="85"/>
      <c r="IC62" s="85"/>
      <c r="ID62" s="85"/>
      <c r="IE62" s="85"/>
      <c r="IF62" s="85"/>
      <c r="IG62" s="85"/>
      <c r="IH62" s="85"/>
      <c r="II62" s="85"/>
      <c r="IJ62" s="85"/>
      <c r="IK62" s="85"/>
      <c r="IL62" s="85"/>
      <c r="IM62" s="85"/>
      <c r="IN62" s="85"/>
      <c r="IO62" s="85"/>
      <c r="IP62" s="85"/>
      <c r="IQ62" s="85"/>
      <c r="IR62" s="85"/>
      <c r="IS62" s="85"/>
      <c r="IT62" s="85"/>
      <c r="IU62" s="85"/>
      <c r="IV62" s="85"/>
    </row>
    <row r="63" spans="1:256" ht="15.75">
      <c r="A63" s="78">
        <v>60</v>
      </c>
      <c r="B63" s="82" t="s">
        <v>101</v>
      </c>
      <c r="C63" s="80" t="s">
        <v>5</v>
      </c>
      <c r="D63" s="80" t="s">
        <v>313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  <c r="HG63" s="85"/>
      <c r="HH63" s="85"/>
      <c r="HI63" s="85"/>
      <c r="HJ63" s="85"/>
      <c r="HK63" s="85"/>
      <c r="HL63" s="85"/>
      <c r="HM63" s="85"/>
      <c r="HN63" s="85"/>
      <c r="HO63" s="85"/>
      <c r="HP63" s="85"/>
      <c r="HQ63" s="85"/>
      <c r="HR63" s="85"/>
      <c r="HS63" s="85"/>
      <c r="HT63" s="85"/>
      <c r="HU63" s="85"/>
      <c r="HV63" s="85"/>
      <c r="HW63" s="85"/>
      <c r="HX63" s="85"/>
      <c r="HY63" s="85"/>
      <c r="HZ63" s="85"/>
      <c r="IA63" s="85"/>
      <c r="IB63" s="85"/>
      <c r="IC63" s="85"/>
      <c r="ID63" s="85"/>
      <c r="IE63" s="85"/>
      <c r="IF63" s="85"/>
      <c r="IG63" s="85"/>
      <c r="IH63" s="85"/>
      <c r="II63" s="85"/>
      <c r="IJ63" s="85"/>
      <c r="IK63" s="85"/>
      <c r="IL63" s="85"/>
      <c r="IM63" s="85"/>
      <c r="IN63" s="85"/>
      <c r="IO63" s="85"/>
      <c r="IP63" s="85"/>
      <c r="IQ63" s="85"/>
      <c r="IR63" s="85"/>
      <c r="IS63" s="85"/>
      <c r="IT63" s="85"/>
      <c r="IU63" s="85"/>
      <c r="IV63" s="85"/>
    </row>
    <row r="64" spans="1:256" ht="15.75">
      <c r="A64" s="78">
        <v>61</v>
      </c>
      <c r="B64" s="82" t="s">
        <v>180</v>
      </c>
      <c r="C64" s="80" t="s">
        <v>252</v>
      </c>
      <c r="D64" s="80">
        <v>0.015</v>
      </c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  <c r="IU64" s="85"/>
      <c r="IV64" s="85"/>
    </row>
    <row r="65" spans="1:256" ht="15.75">
      <c r="A65" s="78">
        <v>62</v>
      </c>
      <c r="B65" s="82" t="s">
        <v>251</v>
      </c>
      <c r="C65" s="80" t="s">
        <v>5</v>
      </c>
      <c r="D65" s="80" t="s">
        <v>207</v>
      </c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  <c r="IQ65" s="85"/>
      <c r="IR65" s="85"/>
      <c r="IS65" s="85"/>
      <c r="IT65" s="85"/>
      <c r="IU65" s="85"/>
      <c r="IV65" s="85"/>
    </row>
    <row r="66" spans="1:256" ht="47.25">
      <c r="A66" s="78">
        <v>63</v>
      </c>
      <c r="B66" s="82" t="s">
        <v>102</v>
      </c>
      <c r="C66" s="80" t="s">
        <v>5</v>
      </c>
      <c r="D66" s="80" t="s">
        <v>334</v>
      </c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  <c r="IS66" s="85"/>
      <c r="IT66" s="85"/>
      <c r="IU66" s="85"/>
      <c r="IV66" s="85"/>
    </row>
    <row r="67" spans="1:256" ht="15.75">
      <c r="A67" s="78">
        <v>64</v>
      </c>
      <c r="B67" s="82" t="s">
        <v>95</v>
      </c>
      <c r="C67" s="80" t="s">
        <v>5</v>
      </c>
      <c r="D67" s="83" t="s">
        <v>233</v>
      </c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  <c r="IP67" s="85"/>
      <c r="IQ67" s="85"/>
      <c r="IR67" s="85"/>
      <c r="IS67" s="85"/>
      <c r="IT67" s="85"/>
      <c r="IU67" s="85"/>
      <c r="IV67" s="85"/>
    </row>
    <row r="68" spans="1:256" ht="15.75">
      <c r="A68" s="78">
        <v>65</v>
      </c>
      <c r="B68" s="82" t="s">
        <v>96</v>
      </c>
      <c r="C68" s="80" t="s">
        <v>5</v>
      </c>
      <c r="D68" s="83" t="s">
        <v>244</v>
      </c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85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N68" s="85"/>
      <c r="GO68" s="85"/>
      <c r="GP68" s="85"/>
      <c r="GQ68" s="85"/>
      <c r="GR68" s="85"/>
      <c r="GS68" s="85"/>
      <c r="GT68" s="85"/>
      <c r="GU68" s="85"/>
      <c r="GV68" s="85"/>
      <c r="GW68" s="85"/>
      <c r="GX68" s="85"/>
      <c r="GY68" s="85"/>
      <c r="GZ68" s="85"/>
      <c r="HA68" s="85"/>
      <c r="HB68" s="85"/>
      <c r="HC68" s="85"/>
      <c r="HD68" s="85"/>
      <c r="HE68" s="85"/>
      <c r="HF68" s="85"/>
      <c r="HG68" s="85"/>
      <c r="HH68" s="85"/>
      <c r="HI68" s="85"/>
      <c r="HJ68" s="85"/>
      <c r="HK68" s="85"/>
      <c r="HL68" s="85"/>
      <c r="HM68" s="85"/>
      <c r="HN68" s="85"/>
      <c r="HO68" s="85"/>
      <c r="HP68" s="85"/>
      <c r="HQ68" s="85"/>
      <c r="HR68" s="85"/>
      <c r="HS68" s="85"/>
      <c r="HT68" s="85"/>
      <c r="HU68" s="85"/>
      <c r="HV68" s="85"/>
      <c r="HW68" s="85"/>
      <c r="HX68" s="85"/>
      <c r="HY68" s="85"/>
      <c r="HZ68" s="85"/>
      <c r="IA68" s="85"/>
      <c r="IB68" s="85"/>
      <c r="IC68" s="85"/>
      <c r="ID68" s="85"/>
      <c r="IE68" s="85"/>
      <c r="IF68" s="85"/>
      <c r="IG68" s="85"/>
      <c r="IH68" s="85"/>
      <c r="II68" s="85"/>
      <c r="IJ68" s="85"/>
      <c r="IK68" s="85"/>
      <c r="IL68" s="85"/>
      <c r="IM68" s="85"/>
      <c r="IN68" s="85"/>
      <c r="IO68" s="85"/>
      <c r="IP68" s="85"/>
      <c r="IQ68" s="85"/>
      <c r="IR68" s="85"/>
      <c r="IS68" s="85"/>
      <c r="IT68" s="85"/>
      <c r="IU68" s="85"/>
      <c r="IV68" s="85"/>
    </row>
    <row r="69" spans="1:256" ht="15.75">
      <c r="A69" s="78">
        <v>66</v>
      </c>
      <c r="B69" s="82" t="s">
        <v>64</v>
      </c>
      <c r="C69" s="80" t="s">
        <v>5</v>
      </c>
      <c r="D69" s="83" t="s">
        <v>299</v>
      </c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85"/>
      <c r="IH69" s="85"/>
      <c r="II69" s="85"/>
      <c r="IJ69" s="85"/>
      <c r="IK69" s="85"/>
      <c r="IL69" s="85"/>
      <c r="IM69" s="85"/>
      <c r="IN69" s="85"/>
      <c r="IO69" s="85"/>
      <c r="IP69" s="85"/>
      <c r="IQ69" s="85"/>
      <c r="IR69" s="85"/>
      <c r="IS69" s="85"/>
      <c r="IT69" s="85"/>
      <c r="IU69" s="85"/>
      <c r="IV69" s="85"/>
    </row>
    <row r="70" spans="1:256" ht="15.75">
      <c r="A70" s="78">
        <v>67</v>
      </c>
      <c r="B70" s="82" t="s">
        <v>97</v>
      </c>
      <c r="C70" s="80" t="s">
        <v>331</v>
      </c>
      <c r="D70" s="80">
        <v>2634.69</v>
      </c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  <c r="IH70" s="85"/>
      <c r="II70" s="85"/>
      <c r="IJ70" s="85"/>
      <c r="IK70" s="85"/>
      <c r="IL70" s="85"/>
      <c r="IM70" s="85"/>
      <c r="IN70" s="85"/>
      <c r="IO70" s="85"/>
      <c r="IP70" s="85"/>
      <c r="IQ70" s="85"/>
      <c r="IR70" s="85"/>
      <c r="IS70" s="85"/>
      <c r="IT70" s="85"/>
      <c r="IU70" s="85"/>
      <c r="IV70" s="85"/>
    </row>
    <row r="71" spans="1:256" ht="15.75">
      <c r="A71" s="78">
        <v>68</v>
      </c>
      <c r="B71" s="82" t="s">
        <v>97</v>
      </c>
      <c r="C71" s="80" t="s">
        <v>332</v>
      </c>
      <c r="D71" s="80">
        <v>39.52</v>
      </c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  <c r="IS71" s="85"/>
      <c r="IT71" s="85"/>
      <c r="IU71" s="85"/>
      <c r="IV71" s="85"/>
    </row>
    <row r="72" spans="1:256" ht="15.75">
      <c r="A72" s="78">
        <v>69</v>
      </c>
      <c r="B72" s="79" t="s">
        <v>98</v>
      </c>
      <c r="C72" s="80" t="s">
        <v>5</v>
      </c>
      <c r="D72" s="80" t="s">
        <v>327</v>
      </c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  <c r="FS72" s="85"/>
      <c r="FT72" s="85"/>
      <c r="FU72" s="85"/>
      <c r="FV72" s="85"/>
      <c r="FW72" s="85"/>
      <c r="FX72" s="85"/>
      <c r="FY72" s="85"/>
      <c r="FZ72" s="85"/>
      <c r="GA72" s="85"/>
      <c r="GB72" s="85"/>
      <c r="GC72" s="85"/>
      <c r="GD72" s="85"/>
      <c r="GE72" s="85"/>
      <c r="GF72" s="85"/>
      <c r="GG72" s="85"/>
      <c r="GH72" s="85"/>
      <c r="GI72" s="85"/>
      <c r="GJ72" s="85"/>
      <c r="GK72" s="85"/>
      <c r="GL72" s="85"/>
      <c r="GM72" s="85"/>
      <c r="GN72" s="85"/>
      <c r="GO72" s="85"/>
      <c r="GP72" s="85"/>
      <c r="GQ72" s="85"/>
      <c r="GR72" s="85"/>
      <c r="GS72" s="85"/>
      <c r="GT72" s="85"/>
      <c r="GU72" s="85"/>
      <c r="GV72" s="85"/>
      <c r="GW72" s="85"/>
      <c r="GX72" s="85"/>
      <c r="GY72" s="85"/>
      <c r="GZ72" s="85"/>
      <c r="HA72" s="85"/>
      <c r="HB72" s="85"/>
      <c r="HC72" s="85"/>
      <c r="HD72" s="85"/>
      <c r="HE72" s="85"/>
      <c r="HF72" s="85"/>
      <c r="HG72" s="85"/>
      <c r="HH72" s="85"/>
      <c r="HI72" s="85"/>
      <c r="HJ72" s="85"/>
      <c r="HK72" s="85"/>
      <c r="HL72" s="85"/>
      <c r="HM72" s="85"/>
      <c r="HN72" s="85"/>
      <c r="HO72" s="85"/>
      <c r="HP72" s="85"/>
      <c r="HQ72" s="85"/>
      <c r="HR72" s="85"/>
      <c r="HS72" s="85"/>
      <c r="HT72" s="85"/>
      <c r="HU72" s="85"/>
      <c r="HV72" s="85"/>
      <c r="HW72" s="85"/>
      <c r="HX72" s="85"/>
      <c r="HY72" s="85"/>
      <c r="HZ72" s="85"/>
      <c r="IA72" s="85"/>
      <c r="IB72" s="85"/>
      <c r="IC72" s="85"/>
      <c r="ID72" s="85"/>
      <c r="IE72" s="85"/>
      <c r="IF72" s="85"/>
      <c r="IG72" s="85"/>
      <c r="IH72" s="85"/>
      <c r="II72" s="85"/>
      <c r="IJ72" s="85"/>
      <c r="IK72" s="85"/>
      <c r="IL72" s="85"/>
      <c r="IM72" s="85"/>
      <c r="IN72" s="85"/>
      <c r="IO72" s="85"/>
      <c r="IP72" s="85"/>
      <c r="IQ72" s="85"/>
      <c r="IR72" s="85"/>
      <c r="IS72" s="85"/>
      <c r="IT72" s="85"/>
      <c r="IU72" s="85"/>
      <c r="IV72" s="85"/>
    </row>
    <row r="73" spans="1:256" ht="15.75">
      <c r="A73" s="78">
        <v>70</v>
      </c>
      <c r="B73" s="82" t="s">
        <v>99</v>
      </c>
      <c r="C73" s="80" t="s">
        <v>5</v>
      </c>
      <c r="D73" s="80" t="s">
        <v>328</v>
      </c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  <c r="FS73" s="85"/>
      <c r="FT73" s="85"/>
      <c r="FU73" s="85"/>
      <c r="FV73" s="85"/>
      <c r="FW73" s="85"/>
      <c r="FX73" s="85"/>
      <c r="FY73" s="85"/>
      <c r="FZ73" s="85"/>
      <c r="GA73" s="85"/>
      <c r="GB73" s="85"/>
      <c r="GC73" s="85"/>
      <c r="GD73" s="85"/>
      <c r="GE73" s="85"/>
      <c r="GF73" s="85"/>
      <c r="GG73" s="85"/>
      <c r="GH73" s="85"/>
      <c r="GI73" s="85"/>
      <c r="GJ73" s="85"/>
      <c r="GK73" s="85"/>
      <c r="GL73" s="85"/>
      <c r="GM73" s="85"/>
      <c r="GN73" s="85"/>
      <c r="GO73" s="85"/>
      <c r="GP73" s="85"/>
      <c r="GQ73" s="85"/>
      <c r="GR73" s="85"/>
      <c r="GS73" s="85"/>
      <c r="GT73" s="85"/>
      <c r="GU73" s="85"/>
      <c r="GV73" s="85"/>
      <c r="GW73" s="85"/>
      <c r="GX73" s="85"/>
      <c r="GY73" s="85"/>
      <c r="GZ73" s="85"/>
      <c r="HA73" s="85"/>
      <c r="HB73" s="85"/>
      <c r="HC73" s="85"/>
      <c r="HD73" s="85"/>
      <c r="HE73" s="85"/>
      <c r="HF73" s="85"/>
      <c r="HG73" s="85"/>
      <c r="HH73" s="85"/>
      <c r="HI73" s="85"/>
      <c r="HJ73" s="85"/>
      <c r="HK73" s="85"/>
      <c r="HL73" s="85"/>
      <c r="HM73" s="85"/>
      <c r="HN73" s="85"/>
      <c r="HO73" s="85"/>
      <c r="HP73" s="85"/>
      <c r="HQ73" s="85"/>
      <c r="HR73" s="85"/>
      <c r="HS73" s="85"/>
      <c r="HT73" s="85"/>
      <c r="HU73" s="85"/>
      <c r="HV73" s="85"/>
      <c r="HW73" s="85"/>
      <c r="HX73" s="85"/>
      <c r="HY73" s="85"/>
      <c r="HZ73" s="85"/>
      <c r="IA73" s="85"/>
      <c r="IB73" s="85"/>
      <c r="IC73" s="85"/>
      <c r="ID73" s="85"/>
      <c r="IE73" s="85"/>
      <c r="IF73" s="85"/>
      <c r="IG73" s="85"/>
      <c r="IH73" s="85"/>
      <c r="II73" s="85"/>
      <c r="IJ73" s="85"/>
      <c r="IK73" s="85"/>
      <c r="IL73" s="85"/>
      <c r="IM73" s="85"/>
      <c r="IN73" s="85"/>
      <c r="IO73" s="85"/>
      <c r="IP73" s="85"/>
      <c r="IQ73" s="85"/>
      <c r="IR73" s="85"/>
      <c r="IS73" s="85"/>
      <c r="IT73" s="85"/>
      <c r="IU73" s="85"/>
      <c r="IV73" s="85"/>
    </row>
    <row r="74" spans="1:256" ht="31.5">
      <c r="A74" s="78">
        <v>71</v>
      </c>
      <c r="B74" s="82" t="s">
        <v>100</v>
      </c>
      <c r="C74" s="80" t="s">
        <v>5</v>
      </c>
      <c r="D74" s="80" t="s">
        <v>250</v>
      </c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  <c r="FS74" s="85"/>
      <c r="FT74" s="85"/>
      <c r="FU74" s="85"/>
      <c r="FV74" s="85"/>
      <c r="FW74" s="85"/>
      <c r="FX74" s="85"/>
      <c r="FY74" s="85"/>
      <c r="FZ74" s="85"/>
      <c r="GA74" s="85"/>
      <c r="GB74" s="85"/>
      <c r="GC74" s="85"/>
      <c r="GD74" s="85"/>
      <c r="GE74" s="85"/>
      <c r="GF74" s="85"/>
      <c r="GG74" s="85"/>
      <c r="GH74" s="85"/>
      <c r="GI74" s="85"/>
      <c r="GJ74" s="85"/>
      <c r="GK74" s="85"/>
      <c r="GL74" s="85"/>
      <c r="GM74" s="85"/>
      <c r="GN74" s="85"/>
      <c r="GO74" s="85"/>
      <c r="GP74" s="85"/>
      <c r="GQ74" s="85"/>
      <c r="GR74" s="85"/>
      <c r="GS74" s="85"/>
      <c r="GT74" s="85"/>
      <c r="GU74" s="85"/>
      <c r="GV74" s="85"/>
      <c r="GW74" s="85"/>
      <c r="GX74" s="85"/>
      <c r="GY74" s="85"/>
      <c r="GZ74" s="85"/>
      <c r="HA74" s="85"/>
      <c r="HB74" s="85"/>
      <c r="HC74" s="85"/>
      <c r="HD74" s="85"/>
      <c r="HE74" s="85"/>
      <c r="HF74" s="85"/>
      <c r="HG74" s="85"/>
      <c r="HH74" s="85"/>
      <c r="HI74" s="85"/>
      <c r="HJ74" s="85"/>
      <c r="HK74" s="85"/>
      <c r="HL74" s="85"/>
      <c r="HM74" s="85"/>
      <c r="HN74" s="85"/>
      <c r="HO74" s="85"/>
      <c r="HP74" s="85"/>
      <c r="HQ74" s="85"/>
      <c r="HR74" s="85"/>
      <c r="HS74" s="85"/>
      <c r="HT74" s="85"/>
      <c r="HU74" s="85"/>
      <c r="HV74" s="85"/>
      <c r="HW74" s="85"/>
      <c r="HX74" s="85"/>
      <c r="HY74" s="85"/>
      <c r="HZ74" s="85"/>
      <c r="IA74" s="85"/>
      <c r="IB74" s="85"/>
      <c r="IC74" s="85"/>
      <c r="ID74" s="85"/>
      <c r="IE74" s="85"/>
      <c r="IF74" s="85"/>
      <c r="IG74" s="85"/>
      <c r="IH74" s="85"/>
      <c r="II74" s="85"/>
      <c r="IJ74" s="85"/>
      <c r="IK74" s="85"/>
      <c r="IL74" s="85"/>
      <c r="IM74" s="85"/>
      <c r="IN74" s="85"/>
      <c r="IO74" s="85"/>
      <c r="IP74" s="85"/>
      <c r="IQ74" s="85"/>
      <c r="IR74" s="85"/>
      <c r="IS74" s="85"/>
      <c r="IT74" s="85"/>
      <c r="IU74" s="85"/>
      <c r="IV74" s="85"/>
    </row>
    <row r="75" spans="1:256" ht="15.75">
      <c r="A75" s="78">
        <v>72</v>
      </c>
      <c r="B75" s="82" t="s">
        <v>101</v>
      </c>
      <c r="C75" s="80" t="s">
        <v>5</v>
      </c>
      <c r="D75" s="80" t="s">
        <v>320</v>
      </c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  <c r="FS75" s="85"/>
      <c r="FT75" s="85"/>
      <c r="FU75" s="85"/>
      <c r="FV75" s="85"/>
      <c r="FW75" s="85"/>
      <c r="FX75" s="85"/>
      <c r="FY75" s="85"/>
      <c r="FZ75" s="85"/>
      <c r="GA75" s="85"/>
      <c r="GB75" s="85"/>
      <c r="GC75" s="85"/>
      <c r="GD75" s="85"/>
      <c r="GE75" s="85"/>
      <c r="GF75" s="85"/>
      <c r="GG75" s="85"/>
      <c r="GH75" s="85"/>
      <c r="GI75" s="85"/>
      <c r="GJ75" s="85"/>
      <c r="GK75" s="85"/>
      <c r="GL75" s="85"/>
      <c r="GM75" s="85"/>
      <c r="GN75" s="85"/>
      <c r="GO75" s="85"/>
      <c r="GP75" s="85"/>
      <c r="GQ75" s="85"/>
      <c r="GR75" s="85"/>
      <c r="GS75" s="85"/>
      <c r="GT75" s="85"/>
      <c r="GU75" s="85"/>
      <c r="GV75" s="85"/>
      <c r="GW75" s="85"/>
      <c r="GX75" s="85"/>
      <c r="GY75" s="85"/>
      <c r="GZ75" s="85"/>
      <c r="HA75" s="85"/>
      <c r="HB75" s="85"/>
      <c r="HC75" s="85"/>
      <c r="HD75" s="85"/>
      <c r="HE75" s="85"/>
      <c r="HF75" s="85"/>
      <c r="HG75" s="85"/>
      <c r="HH75" s="85"/>
      <c r="HI75" s="85"/>
      <c r="HJ75" s="85"/>
      <c r="HK75" s="85"/>
      <c r="HL75" s="85"/>
      <c r="HM75" s="85"/>
      <c r="HN75" s="85"/>
      <c r="HO75" s="85"/>
      <c r="HP75" s="85"/>
      <c r="HQ75" s="85"/>
      <c r="HR75" s="85"/>
      <c r="HS75" s="85"/>
      <c r="HT75" s="85"/>
      <c r="HU75" s="85"/>
      <c r="HV75" s="85"/>
      <c r="HW75" s="85"/>
      <c r="HX75" s="85"/>
      <c r="HY75" s="85"/>
      <c r="HZ75" s="85"/>
      <c r="IA75" s="85"/>
      <c r="IB75" s="85"/>
      <c r="IC75" s="85"/>
      <c r="ID75" s="85"/>
      <c r="IE75" s="85"/>
      <c r="IF75" s="85"/>
      <c r="IG75" s="85"/>
      <c r="IH75" s="85"/>
      <c r="II75" s="85"/>
      <c r="IJ75" s="85"/>
      <c r="IK75" s="85"/>
      <c r="IL75" s="85"/>
      <c r="IM75" s="85"/>
      <c r="IN75" s="85"/>
      <c r="IO75" s="85"/>
      <c r="IP75" s="85"/>
      <c r="IQ75" s="85"/>
      <c r="IR75" s="85"/>
      <c r="IS75" s="85"/>
      <c r="IT75" s="85"/>
      <c r="IU75" s="85"/>
      <c r="IV75" s="85"/>
    </row>
    <row r="76" spans="1:256" ht="15.75">
      <c r="A76" s="78">
        <v>73</v>
      </c>
      <c r="B76" s="82" t="s">
        <v>180</v>
      </c>
      <c r="C76" s="80" t="s">
        <v>252</v>
      </c>
      <c r="D76" s="90">
        <v>0.015</v>
      </c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5"/>
      <c r="FX76" s="85"/>
      <c r="FY76" s="85"/>
      <c r="FZ76" s="85"/>
      <c r="GA76" s="85"/>
      <c r="GB76" s="85"/>
      <c r="GC76" s="85"/>
      <c r="GD76" s="85"/>
      <c r="GE76" s="85"/>
      <c r="GF76" s="85"/>
      <c r="GG76" s="85"/>
      <c r="GH76" s="85"/>
      <c r="GI76" s="85"/>
      <c r="GJ76" s="85"/>
      <c r="GK76" s="85"/>
      <c r="GL76" s="85"/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5"/>
      <c r="HA76" s="85"/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5"/>
      <c r="HP76" s="85"/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5"/>
      <c r="IE76" s="85"/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5"/>
      <c r="IT76" s="85"/>
      <c r="IU76" s="85"/>
      <c r="IV76" s="85"/>
    </row>
    <row r="77" spans="1:256" ht="15.75">
      <c r="A77" s="78">
        <v>74</v>
      </c>
      <c r="B77" s="82" t="s">
        <v>181</v>
      </c>
      <c r="C77" s="80" t="s">
        <v>5</v>
      </c>
      <c r="D77" s="80" t="s">
        <v>207</v>
      </c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  <c r="FF77" s="85"/>
      <c r="FG77" s="85"/>
      <c r="FH77" s="85"/>
      <c r="FI77" s="85"/>
      <c r="FJ77" s="85"/>
      <c r="FK77" s="85"/>
      <c r="FL77" s="85"/>
      <c r="FM77" s="85"/>
      <c r="FN77" s="85"/>
      <c r="FO77" s="85"/>
      <c r="FP77" s="85"/>
      <c r="FQ77" s="85"/>
      <c r="FR77" s="85"/>
      <c r="FS77" s="85"/>
      <c r="FT77" s="85"/>
      <c r="FU77" s="85"/>
      <c r="FV77" s="85"/>
      <c r="FW77" s="85"/>
      <c r="FX77" s="85"/>
      <c r="FY77" s="85"/>
      <c r="FZ77" s="85"/>
      <c r="GA77" s="85"/>
      <c r="GB77" s="85"/>
      <c r="GC77" s="85"/>
      <c r="GD77" s="85"/>
      <c r="GE77" s="85"/>
      <c r="GF77" s="85"/>
      <c r="GG77" s="85"/>
      <c r="GH77" s="85"/>
      <c r="GI77" s="85"/>
      <c r="GJ77" s="85"/>
      <c r="GK77" s="85"/>
      <c r="GL77" s="85"/>
      <c r="GM77" s="85"/>
      <c r="GN77" s="85"/>
      <c r="GO77" s="85"/>
      <c r="GP77" s="85"/>
      <c r="GQ77" s="85"/>
      <c r="GR77" s="85"/>
      <c r="GS77" s="85"/>
      <c r="GT77" s="85"/>
      <c r="GU77" s="85"/>
      <c r="GV77" s="85"/>
      <c r="GW77" s="85"/>
      <c r="GX77" s="85"/>
      <c r="GY77" s="85"/>
      <c r="GZ77" s="85"/>
      <c r="HA77" s="85"/>
      <c r="HB77" s="85"/>
      <c r="HC77" s="85"/>
      <c r="HD77" s="85"/>
      <c r="HE77" s="85"/>
      <c r="HF77" s="85"/>
      <c r="HG77" s="85"/>
      <c r="HH77" s="85"/>
      <c r="HI77" s="85"/>
      <c r="HJ77" s="85"/>
      <c r="HK77" s="85"/>
      <c r="HL77" s="85"/>
      <c r="HM77" s="85"/>
      <c r="HN77" s="85"/>
      <c r="HO77" s="85"/>
      <c r="HP77" s="85"/>
      <c r="HQ77" s="85"/>
      <c r="HR77" s="85"/>
      <c r="HS77" s="85"/>
      <c r="HT77" s="85"/>
      <c r="HU77" s="85"/>
      <c r="HV77" s="85"/>
      <c r="HW77" s="85"/>
      <c r="HX77" s="85"/>
      <c r="HY77" s="85"/>
      <c r="HZ77" s="85"/>
      <c r="IA77" s="85"/>
      <c r="IB77" s="85"/>
      <c r="IC77" s="85"/>
      <c r="ID77" s="85"/>
      <c r="IE77" s="85"/>
      <c r="IF77" s="85"/>
      <c r="IG77" s="85"/>
      <c r="IH77" s="85"/>
      <c r="II77" s="85"/>
      <c r="IJ77" s="85"/>
      <c r="IK77" s="85"/>
      <c r="IL77" s="85"/>
      <c r="IM77" s="85"/>
      <c r="IN77" s="85"/>
      <c r="IO77" s="85"/>
      <c r="IP77" s="85"/>
      <c r="IQ77" s="85"/>
      <c r="IR77" s="85"/>
      <c r="IS77" s="85"/>
      <c r="IT77" s="85"/>
      <c r="IU77" s="85"/>
      <c r="IV77" s="85"/>
    </row>
    <row r="78" spans="1:256" ht="47.25">
      <c r="A78" s="78">
        <v>75</v>
      </c>
      <c r="B78" s="82" t="s">
        <v>102</v>
      </c>
      <c r="C78" s="80" t="s">
        <v>5</v>
      </c>
      <c r="D78" s="80" t="s">
        <v>334</v>
      </c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H78" s="85"/>
      <c r="FI78" s="85"/>
      <c r="FJ78" s="85"/>
      <c r="FK78" s="85"/>
      <c r="FL78" s="85"/>
      <c r="FM78" s="85"/>
      <c r="FN78" s="85"/>
      <c r="FO78" s="85"/>
      <c r="FP78" s="85"/>
      <c r="FQ78" s="85"/>
      <c r="FR78" s="85"/>
      <c r="FS78" s="85"/>
      <c r="FT78" s="85"/>
      <c r="FU78" s="85"/>
      <c r="FV78" s="85"/>
      <c r="FW78" s="85"/>
      <c r="FX78" s="85"/>
      <c r="FY78" s="85"/>
      <c r="FZ78" s="85"/>
      <c r="GA78" s="85"/>
      <c r="GB78" s="85"/>
      <c r="GC78" s="85"/>
      <c r="GD78" s="85"/>
      <c r="GE78" s="85"/>
      <c r="GF78" s="85"/>
      <c r="GG78" s="85"/>
      <c r="GH78" s="85"/>
      <c r="GI78" s="85"/>
      <c r="GJ78" s="85"/>
      <c r="GK78" s="85"/>
      <c r="GL78" s="85"/>
      <c r="GM78" s="85"/>
      <c r="GN78" s="85"/>
      <c r="GO78" s="85"/>
      <c r="GP78" s="85"/>
      <c r="GQ78" s="85"/>
      <c r="GR78" s="85"/>
      <c r="GS78" s="85"/>
      <c r="GT78" s="85"/>
      <c r="GU78" s="85"/>
      <c r="GV78" s="85"/>
      <c r="GW78" s="85"/>
      <c r="GX78" s="85"/>
      <c r="GY78" s="85"/>
      <c r="GZ78" s="85"/>
      <c r="HA78" s="85"/>
      <c r="HB78" s="85"/>
      <c r="HC78" s="85"/>
      <c r="HD78" s="85"/>
      <c r="HE78" s="85"/>
      <c r="HF78" s="85"/>
      <c r="HG78" s="85"/>
      <c r="HH78" s="85"/>
      <c r="HI78" s="85"/>
      <c r="HJ78" s="85"/>
      <c r="HK78" s="85"/>
      <c r="HL78" s="85"/>
      <c r="HM78" s="85"/>
      <c r="HN78" s="85"/>
      <c r="HO78" s="85"/>
      <c r="HP78" s="85"/>
      <c r="HQ78" s="85"/>
      <c r="HR78" s="85"/>
      <c r="HS78" s="85"/>
      <c r="HT78" s="85"/>
      <c r="HU78" s="85"/>
      <c r="HV78" s="85"/>
      <c r="HW78" s="85"/>
      <c r="HX78" s="85"/>
      <c r="HY78" s="85"/>
      <c r="HZ78" s="85"/>
      <c r="IA78" s="85"/>
      <c r="IB78" s="85"/>
      <c r="IC78" s="85"/>
      <c r="ID78" s="85"/>
      <c r="IE78" s="85"/>
      <c r="IF78" s="85"/>
      <c r="IG78" s="85"/>
      <c r="IH78" s="85"/>
      <c r="II78" s="85"/>
      <c r="IJ78" s="85"/>
      <c r="IK78" s="85"/>
      <c r="IL78" s="85"/>
      <c r="IM78" s="85"/>
      <c r="IN78" s="85"/>
      <c r="IO78" s="85"/>
      <c r="IP78" s="85"/>
      <c r="IQ78" s="85"/>
      <c r="IR78" s="85"/>
      <c r="IS78" s="85"/>
      <c r="IT78" s="85"/>
      <c r="IU78" s="85"/>
      <c r="IV78" s="85"/>
    </row>
    <row r="79" spans="1:256" ht="15.75">
      <c r="A79" s="78">
        <v>76</v>
      </c>
      <c r="B79" s="82" t="s">
        <v>95</v>
      </c>
      <c r="C79" s="80" t="s">
        <v>5</v>
      </c>
      <c r="D79" s="80" t="s">
        <v>234</v>
      </c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  <c r="FS79" s="85"/>
      <c r="FT79" s="85"/>
      <c r="FU79" s="85"/>
      <c r="FV79" s="85"/>
      <c r="FW79" s="85"/>
      <c r="FX79" s="85"/>
      <c r="FY79" s="85"/>
      <c r="FZ79" s="85"/>
      <c r="GA79" s="85"/>
      <c r="GB79" s="85"/>
      <c r="GC79" s="85"/>
      <c r="GD79" s="85"/>
      <c r="GE79" s="85"/>
      <c r="GF79" s="85"/>
      <c r="GG79" s="85"/>
      <c r="GH79" s="85"/>
      <c r="GI79" s="85"/>
      <c r="GJ79" s="85"/>
      <c r="GK79" s="85"/>
      <c r="GL79" s="85"/>
      <c r="GM79" s="85"/>
      <c r="GN79" s="85"/>
      <c r="GO79" s="85"/>
      <c r="GP79" s="85"/>
      <c r="GQ79" s="85"/>
      <c r="GR79" s="85"/>
      <c r="GS79" s="85"/>
      <c r="GT79" s="85"/>
      <c r="GU79" s="85"/>
      <c r="GV79" s="85"/>
      <c r="GW79" s="85"/>
      <c r="GX79" s="85"/>
      <c r="GY79" s="85"/>
      <c r="GZ79" s="85"/>
      <c r="HA79" s="85"/>
      <c r="HB79" s="85"/>
      <c r="HC79" s="85"/>
      <c r="HD79" s="85"/>
      <c r="HE79" s="85"/>
      <c r="HF79" s="85"/>
      <c r="HG79" s="85"/>
      <c r="HH79" s="85"/>
      <c r="HI79" s="85"/>
      <c r="HJ79" s="85"/>
      <c r="HK79" s="85"/>
      <c r="HL79" s="85"/>
      <c r="HM79" s="85"/>
      <c r="HN79" s="85"/>
      <c r="HO79" s="85"/>
      <c r="HP79" s="85"/>
      <c r="HQ79" s="85"/>
      <c r="HR79" s="85"/>
      <c r="HS79" s="85"/>
      <c r="HT79" s="85"/>
      <c r="HU79" s="85"/>
      <c r="HV79" s="85"/>
      <c r="HW79" s="85"/>
      <c r="HX79" s="85"/>
      <c r="HY79" s="85"/>
      <c r="HZ79" s="85"/>
      <c r="IA79" s="85"/>
      <c r="IB79" s="85"/>
      <c r="IC79" s="85"/>
      <c r="ID79" s="85"/>
      <c r="IE79" s="85"/>
      <c r="IF79" s="85"/>
      <c r="IG79" s="85"/>
      <c r="IH79" s="85"/>
      <c r="II79" s="85"/>
      <c r="IJ79" s="85"/>
      <c r="IK79" s="85"/>
      <c r="IL79" s="85"/>
      <c r="IM79" s="85"/>
      <c r="IN79" s="85"/>
      <c r="IO79" s="85"/>
      <c r="IP79" s="85"/>
      <c r="IQ79" s="85"/>
      <c r="IR79" s="85"/>
      <c r="IS79" s="85"/>
      <c r="IT79" s="85"/>
      <c r="IU79" s="85"/>
      <c r="IV79" s="85"/>
    </row>
    <row r="80" spans="1:256" ht="15.75">
      <c r="A80" s="78">
        <v>77</v>
      </c>
      <c r="B80" s="82" t="s">
        <v>96</v>
      </c>
      <c r="C80" s="80" t="s">
        <v>5</v>
      </c>
      <c r="D80" s="80" t="s">
        <v>253</v>
      </c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  <c r="FF80" s="85"/>
      <c r="FG80" s="85"/>
      <c r="FH80" s="85"/>
      <c r="FI80" s="85"/>
      <c r="FJ80" s="85"/>
      <c r="FK80" s="85"/>
      <c r="FL80" s="85"/>
      <c r="FM80" s="85"/>
      <c r="FN80" s="85"/>
      <c r="FO80" s="85"/>
      <c r="FP80" s="85"/>
      <c r="FQ80" s="85"/>
      <c r="FR80" s="85"/>
      <c r="FS80" s="85"/>
      <c r="FT80" s="85"/>
      <c r="FU80" s="85"/>
      <c r="FV80" s="85"/>
      <c r="FW80" s="85"/>
      <c r="FX80" s="85"/>
      <c r="FY80" s="85"/>
      <c r="FZ80" s="85"/>
      <c r="GA80" s="85"/>
      <c r="GB80" s="85"/>
      <c r="GC80" s="85"/>
      <c r="GD80" s="85"/>
      <c r="GE80" s="85"/>
      <c r="GF80" s="85"/>
      <c r="GG80" s="85"/>
      <c r="GH80" s="85"/>
      <c r="GI80" s="85"/>
      <c r="GJ80" s="85"/>
      <c r="GK80" s="85"/>
      <c r="GL80" s="85"/>
      <c r="GM80" s="85"/>
      <c r="GN80" s="85"/>
      <c r="GO80" s="85"/>
      <c r="GP80" s="85"/>
      <c r="GQ80" s="85"/>
      <c r="GR80" s="85"/>
      <c r="GS80" s="85"/>
      <c r="GT80" s="85"/>
      <c r="GU80" s="85"/>
      <c r="GV80" s="85"/>
      <c r="GW80" s="85"/>
      <c r="GX80" s="85"/>
      <c r="GY80" s="85"/>
      <c r="GZ80" s="85"/>
      <c r="HA80" s="85"/>
      <c r="HB80" s="85"/>
      <c r="HC80" s="85"/>
      <c r="HD80" s="85"/>
      <c r="HE80" s="85"/>
      <c r="HF80" s="85"/>
      <c r="HG80" s="85"/>
      <c r="HH80" s="85"/>
      <c r="HI80" s="85"/>
      <c r="HJ80" s="85"/>
      <c r="HK80" s="85"/>
      <c r="HL80" s="85"/>
      <c r="HM80" s="85"/>
      <c r="HN80" s="85"/>
      <c r="HO80" s="85"/>
      <c r="HP80" s="85"/>
      <c r="HQ80" s="85"/>
      <c r="HR80" s="85"/>
      <c r="HS80" s="85"/>
      <c r="HT80" s="85"/>
      <c r="HU80" s="85"/>
      <c r="HV80" s="85"/>
      <c r="HW80" s="85"/>
      <c r="HX80" s="85"/>
      <c r="HY80" s="85"/>
      <c r="HZ80" s="85"/>
      <c r="IA80" s="85"/>
      <c r="IB80" s="85"/>
      <c r="IC80" s="85"/>
      <c r="ID80" s="85"/>
      <c r="IE80" s="85"/>
      <c r="IF80" s="85"/>
      <c r="IG80" s="85"/>
      <c r="IH80" s="85"/>
      <c r="II80" s="85"/>
      <c r="IJ80" s="85"/>
      <c r="IK80" s="85"/>
      <c r="IL80" s="85"/>
      <c r="IM80" s="85"/>
      <c r="IN80" s="85"/>
      <c r="IO80" s="85"/>
      <c r="IP80" s="85"/>
      <c r="IQ80" s="85"/>
      <c r="IR80" s="85"/>
      <c r="IS80" s="85"/>
      <c r="IT80" s="85"/>
      <c r="IU80" s="85"/>
      <c r="IV80" s="85"/>
    </row>
    <row r="81" spans="1:256" ht="15.75">
      <c r="A81" s="78">
        <v>78</v>
      </c>
      <c r="B81" s="82" t="s">
        <v>64</v>
      </c>
      <c r="C81" s="80" t="s">
        <v>5</v>
      </c>
      <c r="D81" s="80" t="s">
        <v>305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5"/>
      <c r="EF81" s="85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  <c r="FK81" s="85"/>
      <c r="FL81" s="85"/>
      <c r="FM81" s="85"/>
      <c r="FN81" s="85"/>
      <c r="FO81" s="85"/>
      <c r="FP81" s="85"/>
      <c r="FQ81" s="85"/>
      <c r="FR81" s="85"/>
      <c r="FS81" s="85"/>
      <c r="FT81" s="85"/>
      <c r="FU81" s="85"/>
      <c r="FV81" s="85"/>
      <c r="FW81" s="85"/>
      <c r="FX81" s="85"/>
      <c r="FY81" s="85"/>
      <c r="FZ81" s="85"/>
      <c r="GA81" s="85"/>
      <c r="GB81" s="85"/>
      <c r="GC81" s="85"/>
      <c r="GD81" s="85"/>
      <c r="GE81" s="85"/>
      <c r="GF81" s="85"/>
      <c r="GG81" s="85"/>
      <c r="GH81" s="85"/>
      <c r="GI81" s="85"/>
      <c r="GJ81" s="85"/>
      <c r="GK81" s="85"/>
      <c r="GL81" s="85"/>
      <c r="GM81" s="85"/>
      <c r="GN81" s="85"/>
      <c r="GO81" s="85"/>
      <c r="GP81" s="85"/>
      <c r="GQ81" s="85"/>
      <c r="GR81" s="85"/>
      <c r="GS81" s="85"/>
      <c r="GT81" s="85"/>
      <c r="GU81" s="85"/>
      <c r="GV81" s="85"/>
      <c r="GW81" s="85"/>
      <c r="GX81" s="85"/>
      <c r="GY81" s="85"/>
      <c r="GZ81" s="85"/>
      <c r="HA81" s="85"/>
      <c r="HB81" s="85"/>
      <c r="HC81" s="85"/>
      <c r="HD81" s="85"/>
      <c r="HE81" s="85"/>
      <c r="HF81" s="85"/>
      <c r="HG81" s="85"/>
      <c r="HH81" s="85"/>
      <c r="HI81" s="85"/>
      <c r="HJ81" s="85"/>
      <c r="HK81" s="85"/>
      <c r="HL81" s="85"/>
      <c r="HM81" s="85"/>
      <c r="HN81" s="85"/>
      <c r="HO81" s="85"/>
      <c r="HP81" s="85"/>
      <c r="HQ81" s="85"/>
      <c r="HR81" s="85"/>
      <c r="HS81" s="85"/>
      <c r="HT81" s="85"/>
      <c r="HU81" s="85"/>
      <c r="HV81" s="85"/>
      <c r="HW81" s="85"/>
      <c r="HX81" s="85"/>
      <c r="HY81" s="85"/>
      <c r="HZ81" s="85"/>
      <c r="IA81" s="85"/>
      <c r="IB81" s="85"/>
      <c r="IC81" s="85"/>
      <c r="ID81" s="85"/>
      <c r="IE81" s="85"/>
      <c r="IF81" s="85"/>
      <c r="IG81" s="85"/>
      <c r="IH81" s="85"/>
      <c r="II81" s="85"/>
      <c r="IJ81" s="85"/>
      <c r="IK81" s="85"/>
      <c r="IL81" s="85"/>
      <c r="IM81" s="85"/>
      <c r="IN81" s="85"/>
      <c r="IO81" s="85"/>
      <c r="IP81" s="85"/>
      <c r="IQ81" s="85"/>
      <c r="IR81" s="85"/>
      <c r="IS81" s="85"/>
      <c r="IT81" s="85"/>
      <c r="IU81" s="85"/>
      <c r="IV81" s="85"/>
    </row>
    <row r="82" spans="1:256" ht="15.75">
      <c r="A82" s="78">
        <v>79</v>
      </c>
      <c r="B82" s="82" t="s">
        <v>97</v>
      </c>
      <c r="C82" s="80" t="s">
        <v>335</v>
      </c>
      <c r="D82" s="80">
        <v>3.37</v>
      </c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  <c r="HD82" s="85"/>
      <c r="HE82" s="85"/>
      <c r="HF82" s="85"/>
      <c r="HG82" s="85"/>
      <c r="HH82" s="85"/>
      <c r="HI82" s="85"/>
      <c r="HJ82" s="85"/>
      <c r="HK82" s="85"/>
      <c r="HL82" s="85"/>
      <c r="HM82" s="85"/>
      <c r="HN82" s="85"/>
      <c r="HO82" s="85"/>
      <c r="HP82" s="85"/>
      <c r="HQ82" s="85"/>
      <c r="HR82" s="85"/>
      <c r="HS82" s="85"/>
      <c r="HT82" s="85"/>
      <c r="HU82" s="85"/>
      <c r="HV82" s="85"/>
      <c r="HW82" s="85"/>
      <c r="HX82" s="85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85"/>
      <c r="IK82" s="85"/>
      <c r="IL82" s="85"/>
      <c r="IM82" s="85"/>
      <c r="IN82" s="85"/>
      <c r="IO82" s="85"/>
      <c r="IP82" s="85"/>
      <c r="IQ82" s="85"/>
      <c r="IR82" s="85"/>
      <c r="IS82" s="85"/>
      <c r="IT82" s="85"/>
      <c r="IU82" s="85"/>
      <c r="IV82" s="85"/>
    </row>
    <row r="83" spans="1:256" ht="15.75">
      <c r="A83" s="78">
        <v>80</v>
      </c>
      <c r="B83" s="82" t="s">
        <v>98</v>
      </c>
      <c r="C83" s="80" t="s">
        <v>5</v>
      </c>
      <c r="D83" s="80" t="s">
        <v>336</v>
      </c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5"/>
      <c r="EF83" s="85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5"/>
      <c r="FL83" s="85"/>
      <c r="FM83" s="85"/>
      <c r="FN83" s="85"/>
      <c r="FO83" s="85"/>
      <c r="FP83" s="85"/>
      <c r="FQ83" s="85"/>
      <c r="FR83" s="85"/>
      <c r="FS83" s="85"/>
      <c r="FT83" s="85"/>
      <c r="FU83" s="85"/>
      <c r="FV83" s="85"/>
      <c r="FW83" s="85"/>
      <c r="FX83" s="85"/>
      <c r="FY83" s="85"/>
      <c r="FZ83" s="85"/>
      <c r="GA83" s="85"/>
      <c r="GB83" s="85"/>
      <c r="GC83" s="85"/>
      <c r="GD83" s="85"/>
      <c r="GE83" s="85"/>
      <c r="GF83" s="85"/>
      <c r="GG83" s="85"/>
      <c r="GH83" s="85"/>
      <c r="GI83" s="85"/>
      <c r="GJ83" s="85"/>
      <c r="GK83" s="85"/>
      <c r="GL83" s="85"/>
      <c r="GM83" s="85"/>
      <c r="GN83" s="85"/>
      <c r="GO83" s="85"/>
      <c r="GP83" s="85"/>
      <c r="GQ83" s="85"/>
      <c r="GR83" s="85"/>
      <c r="GS83" s="85"/>
      <c r="GT83" s="85"/>
      <c r="GU83" s="85"/>
      <c r="GV83" s="85"/>
      <c r="GW83" s="85"/>
      <c r="GX83" s="85"/>
      <c r="GY83" s="85"/>
      <c r="GZ83" s="85"/>
      <c r="HA83" s="85"/>
      <c r="HB83" s="85"/>
      <c r="HC83" s="85"/>
      <c r="HD83" s="85"/>
      <c r="HE83" s="85"/>
      <c r="HF83" s="85"/>
      <c r="HG83" s="85"/>
      <c r="HH83" s="85"/>
      <c r="HI83" s="85"/>
      <c r="HJ83" s="85"/>
      <c r="HK83" s="85"/>
      <c r="HL83" s="85"/>
      <c r="HM83" s="85"/>
      <c r="HN83" s="85"/>
      <c r="HO83" s="85"/>
      <c r="HP83" s="85"/>
      <c r="HQ83" s="85"/>
      <c r="HR83" s="85"/>
      <c r="HS83" s="85"/>
      <c r="HT83" s="85"/>
      <c r="HU83" s="85"/>
      <c r="HV83" s="85"/>
      <c r="HW83" s="85"/>
      <c r="HX83" s="85"/>
      <c r="HY83" s="85"/>
      <c r="HZ83" s="85"/>
      <c r="IA83" s="85"/>
      <c r="IB83" s="85"/>
      <c r="IC83" s="85"/>
      <c r="ID83" s="85"/>
      <c r="IE83" s="85"/>
      <c r="IF83" s="85"/>
      <c r="IG83" s="85"/>
      <c r="IH83" s="85"/>
      <c r="II83" s="85"/>
      <c r="IJ83" s="85"/>
      <c r="IK83" s="85"/>
      <c r="IL83" s="85"/>
      <c r="IM83" s="85"/>
      <c r="IN83" s="85"/>
      <c r="IO83" s="85"/>
      <c r="IP83" s="85"/>
      <c r="IQ83" s="85"/>
      <c r="IR83" s="85"/>
      <c r="IS83" s="85"/>
      <c r="IT83" s="85"/>
      <c r="IU83" s="85"/>
      <c r="IV83" s="85"/>
    </row>
    <row r="84" spans="1:256" ht="31.5">
      <c r="A84" s="78">
        <v>81</v>
      </c>
      <c r="B84" s="79" t="s">
        <v>99</v>
      </c>
      <c r="C84" s="80" t="s">
        <v>5</v>
      </c>
      <c r="D84" s="80" t="s">
        <v>337</v>
      </c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5"/>
      <c r="EF84" s="85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5"/>
      <c r="ES84" s="85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5"/>
      <c r="FF84" s="85"/>
      <c r="FG84" s="85"/>
      <c r="FH84" s="85"/>
      <c r="FI84" s="85"/>
      <c r="FJ84" s="85"/>
      <c r="FK84" s="85"/>
      <c r="FL84" s="85"/>
      <c r="FM84" s="85"/>
      <c r="FN84" s="85"/>
      <c r="FO84" s="85"/>
      <c r="FP84" s="85"/>
      <c r="FQ84" s="85"/>
      <c r="FR84" s="85"/>
      <c r="FS84" s="85"/>
      <c r="FT84" s="85"/>
      <c r="FU84" s="85"/>
      <c r="FV84" s="85"/>
      <c r="FW84" s="85"/>
      <c r="FX84" s="85"/>
      <c r="FY84" s="85"/>
      <c r="FZ84" s="85"/>
      <c r="GA84" s="85"/>
      <c r="GB84" s="85"/>
      <c r="GC84" s="85"/>
      <c r="GD84" s="85"/>
      <c r="GE84" s="85"/>
      <c r="GF84" s="85"/>
      <c r="GG84" s="85"/>
      <c r="GH84" s="85"/>
      <c r="GI84" s="85"/>
      <c r="GJ84" s="85"/>
      <c r="GK84" s="85"/>
      <c r="GL84" s="85"/>
      <c r="GM84" s="85"/>
      <c r="GN84" s="85"/>
      <c r="GO84" s="85"/>
      <c r="GP84" s="85"/>
      <c r="GQ84" s="85"/>
      <c r="GR84" s="85"/>
      <c r="GS84" s="85"/>
      <c r="GT84" s="85"/>
      <c r="GU84" s="85"/>
      <c r="GV84" s="85"/>
      <c r="GW84" s="85"/>
      <c r="GX84" s="85"/>
      <c r="GY84" s="85"/>
      <c r="GZ84" s="85"/>
      <c r="HA84" s="85"/>
      <c r="HB84" s="85"/>
      <c r="HC84" s="85"/>
      <c r="HD84" s="85"/>
      <c r="HE84" s="85"/>
      <c r="HF84" s="85"/>
      <c r="HG84" s="85"/>
      <c r="HH84" s="85"/>
      <c r="HI84" s="85"/>
      <c r="HJ84" s="85"/>
      <c r="HK84" s="85"/>
      <c r="HL84" s="85"/>
      <c r="HM84" s="85"/>
      <c r="HN84" s="85"/>
      <c r="HO84" s="85"/>
      <c r="HP84" s="85"/>
      <c r="HQ84" s="85"/>
      <c r="HR84" s="85"/>
      <c r="HS84" s="85"/>
      <c r="HT84" s="85"/>
      <c r="HU84" s="85"/>
      <c r="HV84" s="85"/>
      <c r="HW84" s="85"/>
      <c r="HX84" s="85"/>
      <c r="HY84" s="85"/>
      <c r="HZ84" s="85"/>
      <c r="IA84" s="85"/>
      <c r="IB84" s="85"/>
      <c r="IC84" s="85"/>
      <c r="ID84" s="85"/>
      <c r="IE84" s="85"/>
      <c r="IF84" s="85"/>
      <c r="IG84" s="85"/>
      <c r="IH84" s="85"/>
      <c r="II84" s="85"/>
      <c r="IJ84" s="85"/>
      <c r="IK84" s="85"/>
      <c r="IL84" s="85"/>
      <c r="IM84" s="85"/>
      <c r="IN84" s="85"/>
      <c r="IO84" s="85"/>
      <c r="IP84" s="85"/>
      <c r="IQ84" s="85"/>
      <c r="IR84" s="85"/>
      <c r="IS84" s="85"/>
      <c r="IT84" s="85"/>
      <c r="IU84" s="85"/>
      <c r="IV84" s="85"/>
    </row>
    <row r="85" spans="1:256" ht="31.5">
      <c r="A85" s="78">
        <v>82</v>
      </c>
      <c r="B85" s="82" t="s">
        <v>100</v>
      </c>
      <c r="C85" s="80" t="s">
        <v>5</v>
      </c>
      <c r="D85" s="80" t="s">
        <v>338</v>
      </c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85"/>
      <c r="FF85" s="85"/>
      <c r="FG85" s="85"/>
      <c r="FH85" s="85"/>
      <c r="FI85" s="85"/>
      <c r="FJ85" s="85"/>
      <c r="FK85" s="85"/>
      <c r="FL85" s="85"/>
      <c r="FM85" s="85"/>
      <c r="FN85" s="85"/>
      <c r="FO85" s="85"/>
      <c r="FP85" s="85"/>
      <c r="FQ85" s="85"/>
      <c r="FR85" s="85"/>
      <c r="FS85" s="85"/>
      <c r="FT85" s="85"/>
      <c r="FU85" s="85"/>
      <c r="FV85" s="85"/>
      <c r="FW85" s="85"/>
      <c r="FX85" s="85"/>
      <c r="FY85" s="85"/>
      <c r="FZ85" s="85"/>
      <c r="GA85" s="85"/>
      <c r="GB85" s="85"/>
      <c r="GC85" s="85"/>
      <c r="GD85" s="85"/>
      <c r="GE85" s="85"/>
      <c r="GF85" s="85"/>
      <c r="GG85" s="85"/>
      <c r="GH85" s="85"/>
      <c r="GI85" s="85"/>
      <c r="GJ85" s="85"/>
      <c r="GK85" s="85"/>
      <c r="GL85" s="85"/>
      <c r="GM85" s="85"/>
      <c r="GN85" s="85"/>
      <c r="GO85" s="85"/>
      <c r="GP85" s="85"/>
      <c r="GQ85" s="85"/>
      <c r="GR85" s="85"/>
      <c r="GS85" s="85"/>
      <c r="GT85" s="85"/>
      <c r="GU85" s="85"/>
      <c r="GV85" s="85"/>
      <c r="GW85" s="85"/>
      <c r="GX85" s="85"/>
      <c r="GY85" s="85"/>
      <c r="GZ85" s="85"/>
      <c r="HA85" s="85"/>
      <c r="HB85" s="85"/>
      <c r="HC85" s="85"/>
      <c r="HD85" s="85"/>
      <c r="HE85" s="85"/>
      <c r="HF85" s="85"/>
      <c r="HG85" s="85"/>
      <c r="HH85" s="85"/>
      <c r="HI85" s="85"/>
      <c r="HJ85" s="85"/>
      <c r="HK85" s="85"/>
      <c r="HL85" s="85"/>
      <c r="HM85" s="85"/>
      <c r="HN85" s="85"/>
      <c r="HO85" s="85"/>
      <c r="HP85" s="85"/>
      <c r="HQ85" s="85"/>
      <c r="HR85" s="85"/>
      <c r="HS85" s="85"/>
      <c r="HT85" s="85"/>
      <c r="HU85" s="85"/>
      <c r="HV85" s="85"/>
      <c r="HW85" s="85"/>
      <c r="HX85" s="85"/>
      <c r="HY85" s="85"/>
      <c r="HZ85" s="85"/>
      <c r="IA85" s="85"/>
      <c r="IB85" s="85"/>
      <c r="IC85" s="85"/>
      <c r="ID85" s="85"/>
      <c r="IE85" s="85"/>
      <c r="IF85" s="85"/>
      <c r="IG85" s="85"/>
      <c r="IH85" s="85"/>
      <c r="II85" s="85"/>
      <c r="IJ85" s="85"/>
      <c r="IK85" s="85"/>
      <c r="IL85" s="85"/>
      <c r="IM85" s="85"/>
      <c r="IN85" s="85"/>
      <c r="IO85" s="85"/>
      <c r="IP85" s="85"/>
      <c r="IQ85" s="85"/>
      <c r="IR85" s="85"/>
      <c r="IS85" s="85"/>
      <c r="IT85" s="85"/>
      <c r="IU85" s="85"/>
      <c r="IV85" s="85"/>
    </row>
    <row r="86" spans="1:256" ht="15.75">
      <c r="A86" s="78">
        <v>83</v>
      </c>
      <c r="B86" s="82" t="s">
        <v>101</v>
      </c>
      <c r="C86" s="80" t="s">
        <v>5</v>
      </c>
      <c r="D86" s="80" t="s">
        <v>313</v>
      </c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85"/>
      <c r="DX86" s="85"/>
      <c r="DY86" s="85"/>
      <c r="DZ86" s="85"/>
      <c r="EA86" s="85"/>
      <c r="EB86" s="85"/>
      <c r="EC86" s="85"/>
      <c r="ED86" s="85"/>
      <c r="EE86" s="85"/>
      <c r="EF86" s="85"/>
      <c r="EG86" s="85"/>
      <c r="EH86" s="85"/>
      <c r="EI86" s="85"/>
      <c r="EJ86" s="85"/>
      <c r="EK86" s="85"/>
      <c r="EL86" s="85"/>
      <c r="EM86" s="85"/>
      <c r="EN86" s="85"/>
      <c r="EO86" s="85"/>
      <c r="EP86" s="85"/>
      <c r="EQ86" s="85"/>
      <c r="ER86" s="85"/>
      <c r="ES86" s="85"/>
      <c r="ET86" s="85"/>
      <c r="EU86" s="85"/>
      <c r="EV86" s="85"/>
      <c r="EW86" s="85"/>
      <c r="EX86" s="85"/>
      <c r="EY86" s="85"/>
      <c r="EZ86" s="85"/>
      <c r="FA86" s="85"/>
      <c r="FB86" s="85"/>
      <c r="FC86" s="85"/>
      <c r="FD86" s="85"/>
      <c r="FE86" s="85"/>
      <c r="FF86" s="85"/>
      <c r="FG86" s="85"/>
      <c r="FH86" s="85"/>
      <c r="FI86" s="85"/>
      <c r="FJ86" s="85"/>
      <c r="FK86" s="85"/>
      <c r="FL86" s="85"/>
      <c r="FM86" s="85"/>
      <c r="FN86" s="85"/>
      <c r="FO86" s="85"/>
      <c r="FP86" s="85"/>
      <c r="FQ86" s="85"/>
      <c r="FR86" s="85"/>
      <c r="FS86" s="85"/>
      <c r="FT86" s="85"/>
      <c r="FU86" s="85"/>
      <c r="FV86" s="85"/>
      <c r="FW86" s="85"/>
      <c r="FX86" s="85"/>
      <c r="FY86" s="85"/>
      <c r="FZ86" s="85"/>
      <c r="GA86" s="85"/>
      <c r="GB86" s="85"/>
      <c r="GC86" s="85"/>
      <c r="GD86" s="85"/>
      <c r="GE86" s="85"/>
      <c r="GF86" s="85"/>
      <c r="GG86" s="85"/>
      <c r="GH86" s="85"/>
      <c r="GI86" s="85"/>
      <c r="GJ86" s="85"/>
      <c r="GK86" s="85"/>
      <c r="GL86" s="85"/>
      <c r="GM86" s="85"/>
      <c r="GN86" s="85"/>
      <c r="GO86" s="85"/>
      <c r="GP86" s="85"/>
      <c r="GQ86" s="85"/>
      <c r="GR86" s="85"/>
      <c r="GS86" s="85"/>
      <c r="GT86" s="85"/>
      <c r="GU86" s="85"/>
      <c r="GV86" s="85"/>
      <c r="GW86" s="85"/>
      <c r="GX86" s="85"/>
      <c r="GY86" s="85"/>
      <c r="GZ86" s="85"/>
      <c r="HA86" s="85"/>
      <c r="HB86" s="85"/>
      <c r="HC86" s="85"/>
      <c r="HD86" s="85"/>
      <c r="HE86" s="85"/>
      <c r="HF86" s="85"/>
      <c r="HG86" s="85"/>
      <c r="HH86" s="85"/>
      <c r="HI86" s="85"/>
      <c r="HJ86" s="85"/>
      <c r="HK86" s="85"/>
      <c r="HL86" s="85"/>
      <c r="HM86" s="85"/>
      <c r="HN86" s="85"/>
      <c r="HO86" s="85"/>
      <c r="HP86" s="85"/>
      <c r="HQ86" s="85"/>
      <c r="HR86" s="85"/>
      <c r="HS86" s="85"/>
      <c r="HT86" s="85"/>
      <c r="HU86" s="85"/>
      <c r="HV86" s="85"/>
      <c r="HW86" s="85"/>
      <c r="HX86" s="85"/>
      <c r="HY86" s="85"/>
      <c r="HZ86" s="85"/>
      <c r="IA86" s="85"/>
      <c r="IB86" s="85"/>
      <c r="IC86" s="85"/>
      <c r="ID86" s="85"/>
      <c r="IE86" s="85"/>
      <c r="IF86" s="85"/>
      <c r="IG86" s="85"/>
      <c r="IH86" s="85"/>
      <c r="II86" s="85"/>
      <c r="IJ86" s="85"/>
      <c r="IK86" s="85"/>
      <c r="IL86" s="85"/>
      <c r="IM86" s="85"/>
      <c r="IN86" s="85"/>
      <c r="IO86" s="85"/>
      <c r="IP86" s="85"/>
      <c r="IQ86" s="85"/>
      <c r="IR86" s="85"/>
      <c r="IS86" s="85"/>
      <c r="IT86" s="85"/>
      <c r="IU86" s="85"/>
      <c r="IV86" s="85"/>
    </row>
    <row r="87" spans="1:256" ht="15.75">
      <c r="A87" s="78">
        <v>84</v>
      </c>
      <c r="B87" s="82" t="s">
        <v>180</v>
      </c>
      <c r="C87" s="80"/>
      <c r="D87" s="80" t="s">
        <v>255</v>
      </c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5"/>
      <c r="EE87" s="85"/>
      <c r="EF87" s="85"/>
      <c r="EG87" s="85"/>
      <c r="EH87" s="85"/>
      <c r="EI87" s="85"/>
      <c r="EJ87" s="85"/>
      <c r="EK87" s="85"/>
      <c r="EL87" s="85"/>
      <c r="EM87" s="85"/>
      <c r="EN87" s="85"/>
      <c r="EO87" s="85"/>
      <c r="EP87" s="85"/>
      <c r="EQ87" s="85"/>
      <c r="ER87" s="85"/>
      <c r="ES87" s="85"/>
      <c r="ET87" s="85"/>
      <c r="EU87" s="85"/>
      <c r="EV87" s="85"/>
      <c r="EW87" s="85"/>
      <c r="EX87" s="85"/>
      <c r="EY87" s="85"/>
      <c r="EZ87" s="85"/>
      <c r="FA87" s="85"/>
      <c r="FB87" s="85"/>
      <c r="FC87" s="85"/>
      <c r="FD87" s="85"/>
      <c r="FE87" s="85"/>
      <c r="FF87" s="85"/>
      <c r="FG87" s="85"/>
      <c r="FH87" s="85"/>
      <c r="FI87" s="85"/>
      <c r="FJ87" s="85"/>
      <c r="FK87" s="85"/>
      <c r="FL87" s="85"/>
      <c r="FM87" s="85"/>
      <c r="FN87" s="85"/>
      <c r="FO87" s="85"/>
      <c r="FP87" s="85"/>
      <c r="FQ87" s="85"/>
      <c r="FR87" s="85"/>
      <c r="FS87" s="85"/>
      <c r="FT87" s="85"/>
      <c r="FU87" s="85"/>
      <c r="FV87" s="85"/>
      <c r="FW87" s="85"/>
      <c r="FX87" s="85"/>
      <c r="FY87" s="85"/>
      <c r="FZ87" s="85"/>
      <c r="GA87" s="85"/>
      <c r="GB87" s="85"/>
      <c r="GC87" s="85"/>
      <c r="GD87" s="85"/>
      <c r="GE87" s="85"/>
      <c r="GF87" s="85"/>
      <c r="GG87" s="85"/>
      <c r="GH87" s="85"/>
      <c r="GI87" s="85"/>
      <c r="GJ87" s="85"/>
      <c r="GK87" s="85"/>
      <c r="GL87" s="85"/>
      <c r="GM87" s="85"/>
      <c r="GN87" s="85"/>
      <c r="GO87" s="85"/>
      <c r="GP87" s="85"/>
      <c r="GQ87" s="85"/>
      <c r="GR87" s="85"/>
      <c r="GS87" s="85"/>
      <c r="GT87" s="85"/>
      <c r="GU87" s="85"/>
      <c r="GV87" s="85"/>
      <c r="GW87" s="85"/>
      <c r="GX87" s="85"/>
      <c r="GY87" s="85"/>
      <c r="GZ87" s="85"/>
      <c r="HA87" s="85"/>
      <c r="HB87" s="85"/>
      <c r="HC87" s="85"/>
      <c r="HD87" s="85"/>
      <c r="HE87" s="85"/>
      <c r="HF87" s="85"/>
      <c r="HG87" s="85"/>
      <c r="HH87" s="85"/>
      <c r="HI87" s="85"/>
      <c r="HJ87" s="85"/>
      <c r="HK87" s="85"/>
      <c r="HL87" s="85"/>
      <c r="HM87" s="85"/>
      <c r="HN87" s="85"/>
      <c r="HO87" s="85"/>
      <c r="HP87" s="85"/>
      <c r="HQ87" s="85"/>
      <c r="HR87" s="85"/>
      <c r="HS87" s="85"/>
      <c r="HT87" s="85"/>
      <c r="HU87" s="85"/>
      <c r="HV87" s="85"/>
      <c r="HW87" s="85"/>
      <c r="HX87" s="85"/>
      <c r="HY87" s="85"/>
      <c r="HZ87" s="85"/>
      <c r="IA87" s="85"/>
      <c r="IB87" s="85"/>
      <c r="IC87" s="85"/>
      <c r="ID87" s="85"/>
      <c r="IE87" s="85"/>
      <c r="IF87" s="85"/>
      <c r="IG87" s="85"/>
      <c r="IH87" s="85"/>
      <c r="II87" s="85"/>
      <c r="IJ87" s="85"/>
      <c r="IK87" s="85"/>
      <c r="IL87" s="85"/>
      <c r="IM87" s="85"/>
      <c r="IN87" s="85"/>
      <c r="IO87" s="85"/>
      <c r="IP87" s="85"/>
      <c r="IQ87" s="85"/>
      <c r="IR87" s="85"/>
      <c r="IS87" s="85"/>
      <c r="IT87" s="85"/>
      <c r="IU87" s="85"/>
      <c r="IV87" s="85"/>
    </row>
    <row r="88" spans="1:256" ht="15.75">
      <c r="A88" s="78">
        <v>85</v>
      </c>
      <c r="B88" s="82" t="s">
        <v>181</v>
      </c>
      <c r="C88" s="80" t="s">
        <v>339</v>
      </c>
      <c r="D88" s="80">
        <v>2.88</v>
      </c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5"/>
      <c r="EO88" s="85"/>
      <c r="EP88" s="85"/>
      <c r="EQ88" s="85"/>
      <c r="ER88" s="85"/>
      <c r="ES88" s="85"/>
      <c r="ET88" s="85"/>
      <c r="EU88" s="85"/>
      <c r="EV88" s="85"/>
      <c r="EW88" s="85"/>
      <c r="EX88" s="85"/>
      <c r="EY88" s="85"/>
      <c r="EZ88" s="85"/>
      <c r="FA88" s="85"/>
      <c r="FB88" s="85"/>
      <c r="FC88" s="85"/>
      <c r="FD88" s="85"/>
      <c r="FE88" s="85"/>
      <c r="FF88" s="85"/>
      <c r="FG88" s="85"/>
      <c r="FH88" s="85"/>
      <c r="FI88" s="85"/>
      <c r="FJ88" s="85"/>
      <c r="FK88" s="85"/>
      <c r="FL88" s="85"/>
      <c r="FM88" s="85"/>
      <c r="FN88" s="85"/>
      <c r="FO88" s="85"/>
      <c r="FP88" s="85"/>
      <c r="FQ88" s="85"/>
      <c r="FR88" s="85"/>
      <c r="FS88" s="85"/>
      <c r="FT88" s="85"/>
      <c r="FU88" s="85"/>
      <c r="FV88" s="85"/>
      <c r="FW88" s="85"/>
      <c r="FX88" s="85"/>
      <c r="FY88" s="85"/>
      <c r="FZ88" s="85"/>
      <c r="GA88" s="85"/>
      <c r="GB88" s="85"/>
      <c r="GC88" s="85"/>
      <c r="GD88" s="85"/>
      <c r="GE88" s="85"/>
      <c r="GF88" s="85"/>
      <c r="GG88" s="85"/>
      <c r="GH88" s="85"/>
      <c r="GI88" s="85"/>
      <c r="GJ88" s="85"/>
      <c r="GK88" s="85"/>
      <c r="GL88" s="85"/>
      <c r="GM88" s="85"/>
      <c r="GN88" s="85"/>
      <c r="GO88" s="85"/>
      <c r="GP88" s="85"/>
      <c r="GQ88" s="85"/>
      <c r="GR88" s="85"/>
      <c r="GS88" s="85"/>
      <c r="GT88" s="85"/>
      <c r="GU88" s="85"/>
      <c r="GV88" s="85"/>
      <c r="GW88" s="85"/>
      <c r="GX88" s="85"/>
      <c r="GY88" s="85"/>
      <c r="GZ88" s="85"/>
      <c r="HA88" s="85"/>
      <c r="HB88" s="85"/>
      <c r="HC88" s="85"/>
      <c r="HD88" s="85"/>
      <c r="HE88" s="85"/>
      <c r="HF88" s="85"/>
      <c r="HG88" s="85"/>
      <c r="HH88" s="85"/>
      <c r="HI88" s="85"/>
      <c r="HJ88" s="85"/>
      <c r="HK88" s="85"/>
      <c r="HL88" s="85"/>
      <c r="HM88" s="85"/>
      <c r="HN88" s="85"/>
      <c r="HO88" s="85"/>
      <c r="HP88" s="85"/>
      <c r="HQ88" s="85"/>
      <c r="HR88" s="85"/>
      <c r="HS88" s="85"/>
      <c r="HT88" s="85"/>
      <c r="HU88" s="85"/>
      <c r="HV88" s="85"/>
      <c r="HW88" s="85"/>
      <c r="HX88" s="85"/>
      <c r="HY88" s="85"/>
      <c r="HZ88" s="85"/>
      <c r="IA88" s="85"/>
      <c r="IB88" s="85"/>
      <c r="IC88" s="85"/>
      <c r="ID88" s="85"/>
      <c r="IE88" s="85"/>
      <c r="IF88" s="85"/>
      <c r="IG88" s="85"/>
      <c r="IH88" s="85"/>
      <c r="II88" s="85"/>
      <c r="IJ88" s="85"/>
      <c r="IK88" s="85"/>
      <c r="IL88" s="85"/>
      <c r="IM88" s="85"/>
      <c r="IN88" s="85"/>
      <c r="IO88" s="85"/>
      <c r="IP88" s="85"/>
      <c r="IQ88" s="85"/>
      <c r="IR88" s="85"/>
      <c r="IS88" s="85"/>
      <c r="IT88" s="85"/>
      <c r="IU88" s="85"/>
      <c r="IV88" s="85"/>
    </row>
    <row r="89" spans="1:256" ht="47.25">
      <c r="A89" s="78">
        <v>86</v>
      </c>
      <c r="B89" s="82" t="s">
        <v>102</v>
      </c>
      <c r="C89" s="80" t="s">
        <v>5</v>
      </c>
      <c r="D89" s="89" t="s">
        <v>340</v>
      </c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85"/>
      <c r="EI89" s="85"/>
      <c r="EJ89" s="85"/>
      <c r="EK89" s="85"/>
      <c r="EL89" s="85"/>
      <c r="EM89" s="85"/>
      <c r="EN89" s="85"/>
      <c r="EO89" s="85"/>
      <c r="EP89" s="85"/>
      <c r="EQ89" s="85"/>
      <c r="ER89" s="85"/>
      <c r="ES89" s="85"/>
      <c r="ET89" s="85"/>
      <c r="EU89" s="85"/>
      <c r="EV89" s="85"/>
      <c r="EW89" s="85"/>
      <c r="EX89" s="85"/>
      <c r="EY89" s="85"/>
      <c r="EZ89" s="85"/>
      <c r="FA89" s="85"/>
      <c r="FB89" s="85"/>
      <c r="FC89" s="85"/>
      <c r="FD89" s="85"/>
      <c r="FE89" s="85"/>
      <c r="FF89" s="85"/>
      <c r="FG89" s="85"/>
      <c r="FH89" s="85"/>
      <c r="FI89" s="85"/>
      <c r="FJ89" s="85"/>
      <c r="FK89" s="85"/>
      <c r="FL89" s="85"/>
      <c r="FM89" s="85"/>
      <c r="FN89" s="85"/>
      <c r="FO89" s="85"/>
      <c r="FP89" s="85"/>
      <c r="FQ89" s="85"/>
      <c r="FR89" s="85"/>
      <c r="FS89" s="85"/>
      <c r="FT89" s="85"/>
      <c r="FU89" s="85"/>
      <c r="FV89" s="85"/>
      <c r="FW89" s="85"/>
      <c r="FX89" s="85"/>
      <c r="FY89" s="85"/>
      <c r="FZ89" s="85"/>
      <c r="GA89" s="85"/>
      <c r="GB89" s="85"/>
      <c r="GC89" s="85"/>
      <c r="GD89" s="85"/>
      <c r="GE89" s="85"/>
      <c r="GF89" s="85"/>
      <c r="GG89" s="85"/>
      <c r="GH89" s="85"/>
      <c r="GI89" s="85"/>
      <c r="GJ89" s="85"/>
      <c r="GK89" s="85"/>
      <c r="GL89" s="85"/>
      <c r="GM89" s="85"/>
      <c r="GN89" s="85"/>
      <c r="GO89" s="85"/>
      <c r="GP89" s="85"/>
      <c r="GQ89" s="85"/>
      <c r="GR89" s="85"/>
      <c r="GS89" s="85"/>
      <c r="GT89" s="85"/>
      <c r="GU89" s="85"/>
      <c r="GV89" s="85"/>
      <c r="GW89" s="85"/>
      <c r="GX89" s="85"/>
      <c r="GY89" s="85"/>
      <c r="GZ89" s="85"/>
      <c r="HA89" s="85"/>
      <c r="HB89" s="85"/>
      <c r="HC89" s="85"/>
      <c r="HD89" s="85"/>
      <c r="HE89" s="85"/>
      <c r="HF89" s="85"/>
      <c r="HG89" s="85"/>
      <c r="HH89" s="85"/>
      <c r="HI89" s="85"/>
      <c r="HJ89" s="85"/>
      <c r="HK89" s="85"/>
      <c r="HL89" s="85"/>
      <c r="HM89" s="85"/>
      <c r="HN89" s="85"/>
      <c r="HO89" s="85"/>
      <c r="HP89" s="85"/>
      <c r="HQ89" s="85"/>
      <c r="HR89" s="85"/>
      <c r="HS89" s="85"/>
      <c r="HT89" s="85"/>
      <c r="HU89" s="85"/>
      <c r="HV89" s="85"/>
      <c r="HW89" s="85"/>
      <c r="HX89" s="85"/>
      <c r="HY89" s="85"/>
      <c r="HZ89" s="85"/>
      <c r="IA89" s="85"/>
      <c r="IB89" s="85"/>
      <c r="IC89" s="85"/>
      <c r="ID89" s="85"/>
      <c r="IE89" s="85"/>
      <c r="IF89" s="85"/>
      <c r="IG89" s="85"/>
      <c r="IH89" s="85"/>
      <c r="II89" s="85"/>
      <c r="IJ89" s="85"/>
      <c r="IK89" s="85"/>
      <c r="IL89" s="85"/>
      <c r="IM89" s="85"/>
      <c r="IN89" s="85"/>
      <c r="IO89" s="85"/>
      <c r="IP89" s="85"/>
      <c r="IQ89" s="85"/>
      <c r="IR89" s="85"/>
      <c r="IS89" s="85"/>
      <c r="IT89" s="85"/>
      <c r="IU89" s="85"/>
      <c r="IV89" s="85"/>
    </row>
    <row r="90" spans="1:256" ht="15.75">
      <c r="A90" s="78">
        <v>87</v>
      </c>
      <c r="B90" s="82" t="s">
        <v>95</v>
      </c>
      <c r="C90" s="80" t="s">
        <v>5</v>
      </c>
      <c r="D90" s="80" t="s">
        <v>234</v>
      </c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  <c r="FH90" s="85"/>
      <c r="FI90" s="85"/>
      <c r="FJ90" s="85"/>
      <c r="FK90" s="85"/>
      <c r="FL90" s="85"/>
      <c r="FM90" s="85"/>
      <c r="FN90" s="85"/>
      <c r="FO90" s="85"/>
      <c r="FP90" s="85"/>
      <c r="FQ90" s="85"/>
      <c r="FR90" s="85"/>
      <c r="FS90" s="85"/>
      <c r="FT90" s="85"/>
      <c r="FU90" s="85"/>
      <c r="FV90" s="85"/>
      <c r="FW90" s="85"/>
      <c r="FX90" s="85"/>
      <c r="FY90" s="85"/>
      <c r="FZ90" s="85"/>
      <c r="GA90" s="85"/>
      <c r="GB90" s="85"/>
      <c r="GC90" s="85"/>
      <c r="GD90" s="85"/>
      <c r="GE90" s="85"/>
      <c r="GF90" s="85"/>
      <c r="GG90" s="85"/>
      <c r="GH90" s="85"/>
      <c r="GI90" s="85"/>
      <c r="GJ90" s="85"/>
      <c r="GK90" s="85"/>
      <c r="GL90" s="85"/>
      <c r="GM90" s="85"/>
      <c r="GN90" s="85"/>
      <c r="GO90" s="85"/>
      <c r="GP90" s="85"/>
      <c r="GQ90" s="85"/>
      <c r="GR90" s="85"/>
      <c r="GS90" s="85"/>
      <c r="GT90" s="85"/>
      <c r="GU90" s="85"/>
      <c r="GV90" s="85"/>
      <c r="GW90" s="85"/>
      <c r="GX90" s="85"/>
      <c r="GY90" s="85"/>
      <c r="GZ90" s="85"/>
      <c r="HA90" s="85"/>
      <c r="HB90" s="85"/>
      <c r="HC90" s="85"/>
      <c r="HD90" s="85"/>
      <c r="HE90" s="85"/>
      <c r="HF90" s="85"/>
      <c r="HG90" s="85"/>
      <c r="HH90" s="85"/>
      <c r="HI90" s="85"/>
      <c r="HJ90" s="85"/>
      <c r="HK90" s="85"/>
      <c r="HL90" s="85"/>
      <c r="HM90" s="85"/>
      <c r="HN90" s="85"/>
      <c r="HO90" s="85"/>
      <c r="HP90" s="85"/>
      <c r="HQ90" s="85"/>
      <c r="HR90" s="85"/>
      <c r="HS90" s="85"/>
      <c r="HT90" s="85"/>
      <c r="HU90" s="85"/>
      <c r="HV90" s="85"/>
      <c r="HW90" s="85"/>
      <c r="HX90" s="85"/>
      <c r="HY90" s="85"/>
      <c r="HZ90" s="85"/>
      <c r="IA90" s="85"/>
      <c r="IB90" s="85"/>
      <c r="IC90" s="85"/>
      <c r="ID90" s="85"/>
      <c r="IE90" s="85"/>
      <c r="IF90" s="85"/>
      <c r="IG90" s="85"/>
      <c r="IH90" s="85"/>
      <c r="II90" s="85"/>
      <c r="IJ90" s="85"/>
      <c r="IK90" s="85"/>
      <c r="IL90" s="85"/>
      <c r="IM90" s="85"/>
      <c r="IN90" s="85"/>
      <c r="IO90" s="85"/>
      <c r="IP90" s="85"/>
      <c r="IQ90" s="85"/>
      <c r="IR90" s="85"/>
      <c r="IS90" s="85"/>
      <c r="IT90" s="85"/>
      <c r="IU90" s="85"/>
      <c r="IV90" s="85"/>
    </row>
    <row r="91" spans="1:256" ht="15.75">
      <c r="A91" s="78">
        <v>88</v>
      </c>
      <c r="B91" s="82" t="s">
        <v>96</v>
      </c>
      <c r="C91" s="80" t="s">
        <v>5</v>
      </c>
      <c r="D91" s="80" t="s">
        <v>253</v>
      </c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  <c r="FL91" s="85"/>
      <c r="FM91" s="85"/>
      <c r="FN91" s="85"/>
      <c r="FO91" s="85"/>
      <c r="FP91" s="85"/>
      <c r="FQ91" s="85"/>
      <c r="FR91" s="85"/>
      <c r="FS91" s="85"/>
      <c r="FT91" s="85"/>
      <c r="FU91" s="85"/>
      <c r="FV91" s="85"/>
      <c r="FW91" s="85"/>
      <c r="FX91" s="85"/>
      <c r="FY91" s="85"/>
      <c r="FZ91" s="85"/>
      <c r="GA91" s="85"/>
      <c r="GB91" s="85"/>
      <c r="GC91" s="85"/>
      <c r="GD91" s="85"/>
      <c r="GE91" s="85"/>
      <c r="GF91" s="85"/>
      <c r="GG91" s="85"/>
      <c r="GH91" s="85"/>
      <c r="GI91" s="85"/>
      <c r="GJ91" s="85"/>
      <c r="GK91" s="85"/>
      <c r="GL91" s="85"/>
      <c r="GM91" s="85"/>
      <c r="GN91" s="85"/>
      <c r="GO91" s="85"/>
      <c r="GP91" s="85"/>
      <c r="GQ91" s="85"/>
      <c r="GR91" s="85"/>
      <c r="GS91" s="85"/>
      <c r="GT91" s="85"/>
      <c r="GU91" s="85"/>
      <c r="GV91" s="85"/>
      <c r="GW91" s="85"/>
      <c r="GX91" s="85"/>
      <c r="GY91" s="85"/>
      <c r="GZ91" s="85"/>
      <c r="HA91" s="85"/>
      <c r="HB91" s="85"/>
      <c r="HC91" s="85"/>
      <c r="HD91" s="85"/>
      <c r="HE91" s="85"/>
      <c r="HF91" s="85"/>
      <c r="HG91" s="85"/>
      <c r="HH91" s="85"/>
      <c r="HI91" s="85"/>
      <c r="HJ91" s="85"/>
      <c r="HK91" s="85"/>
      <c r="HL91" s="85"/>
      <c r="HM91" s="85"/>
      <c r="HN91" s="85"/>
      <c r="HO91" s="85"/>
      <c r="HP91" s="85"/>
      <c r="HQ91" s="85"/>
      <c r="HR91" s="85"/>
      <c r="HS91" s="85"/>
      <c r="HT91" s="85"/>
      <c r="HU91" s="85"/>
      <c r="HV91" s="85"/>
      <c r="HW91" s="85"/>
      <c r="HX91" s="85"/>
      <c r="HY91" s="85"/>
      <c r="HZ91" s="85"/>
      <c r="IA91" s="85"/>
      <c r="IB91" s="85"/>
      <c r="IC91" s="85"/>
      <c r="ID91" s="85"/>
      <c r="IE91" s="85"/>
      <c r="IF91" s="85"/>
      <c r="IG91" s="85"/>
      <c r="IH91" s="85"/>
      <c r="II91" s="85"/>
      <c r="IJ91" s="85"/>
      <c r="IK91" s="85"/>
      <c r="IL91" s="85"/>
      <c r="IM91" s="85"/>
      <c r="IN91" s="85"/>
      <c r="IO91" s="85"/>
      <c r="IP91" s="85"/>
      <c r="IQ91" s="85"/>
      <c r="IR91" s="85"/>
      <c r="IS91" s="85"/>
      <c r="IT91" s="85"/>
      <c r="IU91" s="85"/>
      <c r="IV91" s="85"/>
    </row>
    <row r="92" spans="1:256" ht="15.75">
      <c r="A92" s="78">
        <v>89</v>
      </c>
      <c r="B92" s="82" t="s">
        <v>64</v>
      </c>
      <c r="C92" s="80" t="s">
        <v>5</v>
      </c>
      <c r="D92" s="80" t="s">
        <v>305</v>
      </c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85"/>
      <c r="EI92" s="85"/>
      <c r="EJ92" s="85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/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5"/>
      <c r="FK92" s="85"/>
      <c r="FL92" s="85"/>
      <c r="FM92" s="85"/>
      <c r="FN92" s="85"/>
      <c r="FO92" s="85"/>
      <c r="FP92" s="85"/>
      <c r="FQ92" s="85"/>
      <c r="FR92" s="85"/>
      <c r="FS92" s="85"/>
      <c r="FT92" s="85"/>
      <c r="FU92" s="85"/>
      <c r="FV92" s="85"/>
      <c r="FW92" s="85"/>
      <c r="FX92" s="85"/>
      <c r="FY92" s="85"/>
      <c r="FZ92" s="85"/>
      <c r="GA92" s="85"/>
      <c r="GB92" s="85"/>
      <c r="GC92" s="85"/>
      <c r="GD92" s="85"/>
      <c r="GE92" s="85"/>
      <c r="GF92" s="85"/>
      <c r="GG92" s="85"/>
      <c r="GH92" s="85"/>
      <c r="GI92" s="85"/>
      <c r="GJ92" s="85"/>
      <c r="GK92" s="85"/>
      <c r="GL92" s="85"/>
      <c r="GM92" s="85"/>
      <c r="GN92" s="85"/>
      <c r="GO92" s="85"/>
      <c r="GP92" s="85"/>
      <c r="GQ92" s="85"/>
      <c r="GR92" s="85"/>
      <c r="GS92" s="85"/>
      <c r="GT92" s="85"/>
      <c r="GU92" s="85"/>
      <c r="GV92" s="85"/>
      <c r="GW92" s="85"/>
      <c r="GX92" s="85"/>
      <c r="GY92" s="85"/>
      <c r="GZ92" s="85"/>
      <c r="HA92" s="85"/>
      <c r="HB92" s="85"/>
      <c r="HC92" s="85"/>
      <c r="HD92" s="85"/>
      <c r="HE92" s="85"/>
      <c r="HF92" s="85"/>
      <c r="HG92" s="85"/>
      <c r="HH92" s="85"/>
      <c r="HI92" s="85"/>
      <c r="HJ92" s="85"/>
      <c r="HK92" s="85"/>
      <c r="HL92" s="85"/>
      <c r="HM92" s="85"/>
      <c r="HN92" s="85"/>
      <c r="HO92" s="85"/>
      <c r="HP92" s="85"/>
      <c r="HQ92" s="85"/>
      <c r="HR92" s="85"/>
      <c r="HS92" s="85"/>
      <c r="HT92" s="85"/>
      <c r="HU92" s="85"/>
      <c r="HV92" s="85"/>
      <c r="HW92" s="85"/>
      <c r="HX92" s="85"/>
      <c r="HY92" s="85"/>
      <c r="HZ92" s="85"/>
      <c r="IA92" s="85"/>
      <c r="IB92" s="85"/>
      <c r="IC92" s="85"/>
      <c r="ID92" s="85"/>
      <c r="IE92" s="85"/>
      <c r="IF92" s="85"/>
      <c r="IG92" s="85"/>
      <c r="IH92" s="85"/>
      <c r="II92" s="85"/>
      <c r="IJ92" s="85"/>
      <c r="IK92" s="85"/>
      <c r="IL92" s="85"/>
      <c r="IM92" s="85"/>
      <c r="IN92" s="85"/>
      <c r="IO92" s="85"/>
      <c r="IP92" s="85"/>
      <c r="IQ92" s="85"/>
      <c r="IR92" s="85"/>
      <c r="IS92" s="85"/>
      <c r="IT92" s="85"/>
      <c r="IU92" s="85"/>
      <c r="IV92" s="85"/>
    </row>
    <row r="93" spans="1:256" ht="15.75">
      <c r="A93" s="78">
        <v>90</v>
      </c>
      <c r="B93" s="82" t="s">
        <v>97</v>
      </c>
      <c r="C93" s="80" t="s">
        <v>335</v>
      </c>
      <c r="D93" s="80">
        <v>3.53</v>
      </c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85"/>
      <c r="EI93" s="85"/>
      <c r="EJ93" s="85"/>
      <c r="EK93" s="85"/>
      <c r="EL93" s="85"/>
      <c r="EM93" s="85"/>
      <c r="EN93" s="85"/>
      <c r="EO93" s="85"/>
      <c r="EP93" s="85"/>
      <c r="EQ93" s="85"/>
      <c r="ER93" s="85"/>
      <c r="ES93" s="85"/>
      <c r="ET93" s="85"/>
      <c r="EU93" s="85"/>
      <c r="EV93" s="85"/>
      <c r="EW93" s="85"/>
      <c r="EX93" s="85"/>
      <c r="EY93" s="85"/>
      <c r="EZ93" s="85"/>
      <c r="FA93" s="85"/>
      <c r="FB93" s="85"/>
      <c r="FC93" s="85"/>
      <c r="FD93" s="85"/>
      <c r="FE93" s="85"/>
      <c r="FF93" s="85"/>
      <c r="FG93" s="85"/>
      <c r="FH93" s="85"/>
      <c r="FI93" s="85"/>
      <c r="FJ93" s="85"/>
      <c r="FK93" s="85"/>
      <c r="FL93" s="85"/>
      <c r="FM93" s="85"/>
      <c r="FN93" s="85"/>
      <c r="FO93" s="85"/>
      <c r="FP93" s="85"/>
      <c r="FQ93" s="85"/>
      <c r="FR93" s="85"/>
      <c r="FS93" s="85"/>
      <c r="FT93" s="85"/>
      <c r="FU93" s="85"/>
      <c r="FV93" s="85"/>
      <c r="FW93" s="85"/>
      <c r="FX93" s="85"/>
      <c r="FY93" s="85"/>
      <c r="FZ93" s="85"/>
      <c r="GA93" s="85"/>
      <c r="GB93" s="85"/>
      <c r="GC93" s="85"/>
      <c r="GD93" s="85"/>
      <c r="GE93" s="85"/>
      <c r="GF93" s="85"/>
      <c r="GG93" s="85"/>
      <c r="GH93" s="85"/>
      <c r="GI93" s="85"/>
      <c r="GJ93" s="85"/>
      <c r="GK93" s="85"/>
      <c r="GL93" s="85"/>
      <c r="GM93" s="85"/>
      <c r="GN93" s="85"/>
      <c r="GO93" s="85"/>
      <c r="GP93" s="85"/>
      <c r="GQ93" s="85"/>
      <c r="GR93" s="85"/>
      <c r="GS93" s="85"/>
      <c r="GT93" s="85"/>
      <c r="GU93" s="85"/>
      <c r="GV93" s="85"/>
      <c r="GW93" s="85"/>
      <c r="GX93" s="85"/>
      <c r="GY93" s="85"/>
      <c r="GZ93" s="85"/>
      <c r="HA93" s="85"/>
      <c r="HB93" s="85"/>
      <c r="HC93" s="85"/>
      <c r="HD93" s="85"/>
      <c r="HE93" s="85"/>
      <c r="HF93" s="85"/>
      <c r="HG93" s="85"/>
      <c r="HH93" s="85"/>
      <c r="HI93" s="85"/>
      <c r="HJ93" s="85"/>
      <c r="HK93" s="85"/>
      <c r="HL93" s="85"/>
      <c r="HM93" s="85"/>
      <c r="HN93" s="85"/>
      <c r="HO93" s="85"/>
      <c r="HP93" s="85"/>
      <c r="HQ93" s="85"/>
      <c r="HR93" s="85"/>
      <c r="HS93" s="85"/>
      <c r="HT93" s="85"/>
      <c r="HU93" s="85"/>
      <c r="HV93" s="85"/>
      <c r="HW93" s="85"/>
      <c r="HX93" s="85"/>
      <c r="HY93" s="85"/>
      <c r="HZ93" s="85"/>
      <c r="IA93" s="85"/>
      <c r="IB93" s="85"/>
      <c r="IC93" s="85"/>
      <c r="ID93" s="85"/>
      <c r="IE93" s="85"/>
      <c r="IF93" s="85"/>
      <c r="IG93" s="85"/>
      <c r="IH93" s="85"/>
      <c r="II93" s="85"/>
      <c r="IJ93" s="85"/>
      <c r="IK93" s="85"/>
      <c r="IL93" s="85"/>
      <c r="IM93" s="85"/>
      <c r="IN93" s="85"/>
      <c r="IO93" s="85"/>
      <c r="IP93" s="85"/>
      <c r="IQ93" s="85"/>
      <c r="IR93" s="85"/>
      <c r="IS93" s="85"/>
      <c r="IT93" s="85"/>
      <c r="IU93" s="85"/>
      <c r="IV93" s="85"/>
    </row>
    <row r="94" spans="1:256" ht="15.75">
      <c r="A94" s="78">
        <v>91</v>
      </c>
      <c r="B94" s="82" t="s">
        <v>98</v>
      </c>
      <c r="C94" s="80" t="s">
        <v>5</v>
      </c>
      <c r="D94" s="80" t="s">
        <v>254</v>
      </c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5"/>
      <c r="EE94" s="85"/>
      <c r="EF94" s="85"/>
      <c r="EG94" s="85"/>
      <c r="EH94" s="85"/>
      <c r="EI94" s="85"/>
      <c r="EJ94" s="85"/>
      <c r="EK94" s="85"/>
      <c r="EL94" s="85"/>
      <c r="EM94" s="85"/>
      <c r="EN94" s="85"/>
      <c r="EO94" s="85"/>
      <c r="EP94" s="85"/>
      <c r="EQ94" s="85"/>
      <c r="ER94" s="85"/>
      <c r="ES94" s="85"/>
      <c r="ET94" s="85"/>
      <c r="EU94" s="85"/>
      <c r="EV94" s="85"/>
      <c r="EW94" s="85"/>
      <c r="EX94" s="85"/>
      <c r="EY94" s="85"/>
      <c r="EZ94" s="85"/>
      <c r="FA94" s="85"/>
      <c r="FB94" s="85"/>
      <c r="FC94" s="85"/>
      <c r="FD94" s="85"/>
      <c r="FE94" s="85"/>
      <c r="FF94" s="85"/>
      <c r="FG94" s="85"/>
      <c r="FH94" s="85"/>
      <c r="FI94" s="85"/>
      <c r="FJ94" s="85"/>
      <c r="FK94" s="85"/>
      <c r="FL94" s="85"/>
      <c r="FM94" s="85"/>
      <c r="FN94" s="85"/>
      <c r="FO94" s="85"/>
      <c r="FP94" s="85"/>
      <c r="FQ94" s="85"/>
      <c r="FR94" s="85"/>
      <c r="FS94" s="85"/>
      <c r="FT94" s="85"/>
      <c r="FU94" s="85"/>
      <c r="FV94" s="85"/>
      <c r="FW94" s="85"/>
      <c r="FX94" s="85"/>
      <c r="FY94" s="85"/>
      <c r="FZ94" s="85"/>
      <c r="GA94" s="85"/>
      <c r="GB94" s="85"/>
      <c r="GC94" s="85"/>
      <c r="GD94" s="85"/>
      <c r="GE94" s="85"/>
      <c r="GF94" s="85"/>
      <c r="GG94" s="85"/>
      <c r="GH94" s="85"/>
      <c r="GI94" s="85"/>
      <c r="GJ94" s="85"/>
      <c r="GK94" s="85"/>
      <c r="GL94" s="85"/>
      <c r="GM94" s="85"/>
      <c r="GN94" s="85"/>
      <c r="GO94" s="85"/>
      <c r="GP94" s="85"/>
      <c r="GQ94" s="85"/>
      <c r="GR94" s="85"/>
      <c r="GS94" s="85"/>
      <c r="GT94" s="85"/>
      <c r="GU94" s="85"/>
      <c r="GV94" s="85"/>
      <c r="GW94" s="85"/>
      <c r="GX94" s="85"/>
      <c r="GY94" s="85"/>
      <c r="GZ94" s="85"/>
      <c r="HA94" s="85"/>
      <c r="HB94" s="85"/>
      <c r="HC94" s="85"/>
      <c r="HD94" s="85"/>
      <c r="HE94" s="85"/>
      <c r="HF94" s="85"/>
      <c r="HG94" s="85"/>
      <c r="HH94" s="85"/>
      <c r="HI94" s="85"/>
      <c r="HJ94" s="85"/>
      <c r="HK94" s="85"/>
      <c r="HL94" s="85"/>
      <c r="HM94" s="85"/>
      <c r="HN94" s="85"/>
      <c r="HO94" s="85"/>
      <c r="HP94" s="85"/>
      <c r="HQ94" s="85"/>
      <c r="HR94" s="85"/>
      <c r="HS94" s="85"/>
      <c r="HT94" s="85"/>
      <c r="HU94" s="85"/>
      <c r="HV94" s="85"/>
      <c r="HW94" s="85"/>
      <c r="HX94" s="85"/>
      <c r="HY94" s="85"/>
      <c r="HZ94" s="85"/>
      <c r="IA94" s="85"/>
      <c r="IB94" s="85"/>
      <c r="IC94" s="85"/>
      <c r="ID94" s="85"/>
      <c r="IE94" s="85"/>
      <c r="IF94" s="85"/>
      <c r="IG94" s="85"/>
      <c r="IH94" s="85"/>
      <c r="II94" s="85"/>
      <c r="IJ94" s="85"/>
      <c r="IK94" s="85"/>
      <c r="IL94" s="85"/>
      <c r="IM94" s="85"/>
      <c r="IN94" s="85"/>
      <c r="IO94" s="85"/>
      <c r="IP94" s="85"/>
      <c r="IQ94" s="85"/>
      <c r="IR94" s="85"/>
      <c r="IS94" s="85"/>
      <c r="IT94" s="85"/>
      <c r="IU94" s="85"/>
      <c r="IV94" s="85"/>
    </row>
    <row r="95" spans="1:256" ht="15.75">
      <c r="A95" s="78">
        <v>92</v>
      </c>
      <c r="B95" s="82" t="s">
        <v>99</v>
      </c>
      <c r="C95" s="80" t="s">
        <v>5</v>
      </c>
      <c r="D95" s="80" t="s">
        <v>337</v>
      </c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5"/>
      <c r="EE95" s="85"/>
      <c r="EF95" s="85"/>
      <c r="EG95" s="85"/>
      <c r="EH95" s="85"/>
      <c r="EI95" s="85"/>
      <c r="EJ95" s="85"/>
      <c r="EK95" s="85"/>
      <c r="EL95" s="85"/>
      <c r="EM95" s="85"/>
      <c r="EN95" s="85"/>
      <c r="EO95" s="85"/>
      <c r="EP95" s="85"/>
      <c r="EQ95" s="85"/>
      <c r="ER95" s="85"/>
      <c r="ES95" s="85"/>
      <c r="ET95" s="85"/>
      <c r="EU95" s="85"/>
      <c r="EV95" s="85"/>
      <c r="EW95" s="85"/>
      <c r="EX95" s="85"/>
      <c r="EY95" s="85"/>
      <c r="EZ95" s="85"/>
      <c r="FA95" s="85"/>
      <c r="FB95" s="85"/>
      <c r="FC95" s="85"/>
      <c r="FD95" s="85"/>
      <c r="FE95" s="85"/>
      <c r="FF95" s="85"/>
      <c r="FG95" s="85"/>
      <c r="FH95" s="85"/>
      <c r="FI95" s="85"/>
      <c r="FJ95" s="85"/>
      <c r="FK95" s="85"/>
      <c r="FL95" s="85"/>
      <c r="FM95" s="85"/>
      <c r="FN95" s="85"/>
      <c r="FO95" s="85"/>
      <c r="FP95" s="85"/>
      <c r="FQ95" s="85"/>
      <c r="FR95" s="85"/>
      <c r="FS95" s="85"/>
      <c r="FT95" s="85"/>
      <c r="FU95" s="85"/>
      <c r="FV95" s="85"/>
      <c r="FW95" s="85"/>
      <c r="FX95" s="85"/>
      <c r="FY95" s="85"/>
      <c r="FZ95" s="85"/>
      <c r="GA95" s="85"/>
      <c r="GB95" s="85"/>
      <c r="GC95" s="85"/>
      <c r="GD95" s="85"/>
      <c r="GE95" s="85"/>
      <c r="GF95" s="85"/>
      <c r="GG95" s="85"/>
      <c r="GH95" s="85"/>
      <c r="GI95" s="85"/>
      <c r="GJ95" s="85"/>
      <c r="GK95" s="85"/>
      <c r="GL95" s="85"/>
      <c r="GM95" s="85"/>
      <c r="GN95" s="85"/>
      <c r="GO95" s="85"/>
      <c r="GP95" s="85"/>
      <c r="GQ95" s="85"/>
      <c r="GR95" s="85"/>
      <c r="GS95" s="85"/>
      <c r="GT95" s="85"/>
      <c r="GU95" s="85"/>
      <c r="GV95" s="85"/>
      <c r="GW95" s="85"/>
      <c r="GX95" s="85"/>
      <c r="GY95" s="85"/>
      <c r="GZ95" s="85"/>
      <c r="HA95" s="85"/>
      <c r="HB95" s="85"/>
      <c r="HC95" s="85"/>
      <c r="HD95" s="85"/>
      <c r="HE95" s="85"/>
      <c r="HF95" s="85"/>
      <c r="HG95" s="85"/>
      <c r="HH95" s="85"/>
      <c r="HI95" s="85"/>
      <c r="HJ95" s="85"/>
      <c r="HK95" s="85"/>
      <c r="HL95" s="85"/>
      <c r="HM95" s="85"/>
      <c r="HN95" s="85"/>
      <c r="HO95" s="85"/>
      <c r="HP95" s="85"/>
      <c r="HQ95" s="85"/>
      <c r="HR95" s="85"/>
      <c r="HS95" s="85"/>
      <c r="HT95" s="85"/>
      <c r="HU95" s="85"/>
      <c r="HV95" s="85"/>
      <c r="HW95" s="85"/>
      <c r="HX95" s="85"/>
      <c r="HY95" s="85"/>
      <c r="HZ95" s="85"/>
      <c r="IA95" s="85"/>
      <c r="IB95" s="85"/>
      <c r="IC95" s="85"/>
      <c r="ID95" s="85"/>
      <c r="IE95" s="85"/>
      <c r="IF95" s="85"/>
      <c r="IG95" s="85"/>
      <c r="IH95" s="85"/>
      <c r="II95" s="85"/>
      <c r="IJ95" s="85"/>
      <c r="IK95" s="85"/>
      <c r="IL95" s="85"/>
      <c r="IM95" s="85"/>
      <c r="IN95" s="85"/>
      <c r="IO95" s="85"/>
      <c r="IP95" s="85"/>
      <c r="IQ95" s="85"/>
      <c r="IR95" s="85"/>
      <c r="IS95" s="85"/>
      <c r="IT95" s="85"/>
      <c r="IU95" s="85"/>
      <c r="IV95" s="85"/>
    </row>
    <row r="96" spans="1:256" ht="31.5">
      <c r="A96" s="78">
        <v>93</v>
      </c>
      <c r="B96" s="79" t="s">
        <v>100</v>
      </c>
      <c r="C96" s="80" t="s">
        <v>5</v>
      </c>
      <c r="D96" s="80" t="s">
        <v>338</v>
      </c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85"/>
      <c r="EI96" s="85"/>
      <c r="EJ96" s="85"/>
      <c r="EK96" s="85"/>
      <c r="EL96" s="85"/>
      <c r="EM96" s="85"/>
      <c r="EN96" s="85"/>
      <c r="EO96" s="85"/>
      <c r="EP96" s="85"/>
      <c r="EQ96" s="85"/>
      <c r="ER96" s="85"/>
      <c r="ES96" s="85"/>
      <c r="ET96" s="85"/>
      <c r="EU96" s="85"/>
      <c r="EV96" s="85"/>
      <c r="EW96" s="85"/>
      <c r="EX96" s="85"/>
      <c r="EY96" s="85"/>
      <c r="EZ96" s="85"/>
      <c r="FA96" s="85"/>
      <c r="FB96" s="85"/>
      <c r="FC96" s="85"/>
      <c r="FD96" s="85"/>
      <c r="FE96" s="85"/>
      <c r="FF96" s="85"/>
      <c r="FG96" s="85"/>
      <c r="FH96" s="85"/>
      <c r="FI96" s="85"/>
      <c r="FJ96" s="85"/>
      <c r="FK96" s="85"/>
      <c r="FL96" s="85"/>
      <c r="FM96" s="85"/>
      <c r="FN96" s="85"/>
      <c r="FO96" s="85"/>
      <c r="FP96" s="85"/>
      <c r="FQ96" s="85"/>
      <c r="FR96" s="85"/>
      <c r="FS96" s="85"/>
      <c r="FT96" s="85"/>
      <c r="FU96" s="85"/>
      <c r="FV96" s="85"/>
      <c r="FW96" s="85"/>
      <c r="FX96" s="85"/>
      <c r="FY96" s="85"/>
      <c r="FZ96" s="85"/>
      <c r="GA96" s="85"/>
      <c r="GB96" s="85"/>
      <c r="GC96" s="85"/>
      <c r="GD96" s="85"/>
      <c r="GE96" s="85"/>
      <c r="GF96" s="85"/>
      <c r="GG96" s="85"/>
      <c r="GH96" s="85"/>
      <c r="GI96" s="85"/>
      <c r="GJ96" s="85"/>
      <c r="GK96" s="85"/>
      <c r="GL96" s="85"/>
      <c r="GM96" s="85"/>
      <c r="GN96" s="85"/>
      <c r="GO96" s="85"/>
      <c r="GP96" s="85"/>
      <c r="GQ96" s="85"/>
      <c r="GR96" s="85"/>
      <c r="GS96" s="85"/>
      <c r="GT96" s="85"/>
      <c r="GU96" s="85"/>
      <c r="GV96" s="85"/>
      <c r="GW96" s="85"/>
      <c r="GX96" s="85"/>
      <c r="GY96" s="85"/>
      <c r="GZ96" s="85"/>
      <c r="HA96" s="85"/>
      <c r="HB96" s="85"/>
      <c r="HC96" s="85"/>
      <c r="HD96" s="85"/>
      <c r="HE96" s="85"/>
      <c r="HF96" s="85"/>
      <c r="HG96" s="85"/>
      <c r="HH96" s="85"/>
      <c r="HI96" s="85"/>
      <c r="HJ96" s="85"/>
      <c r="HK96" s="85"/>
      <c r="HL96" s="85"/>
      <c r="HM96" s="85"/>
      <c r="HN96" s="85"/>
      <c r="HO96" s="85"/>
      <c r="HP96" s="85"/>
      <c r="HQ96" s="85"/>
      <c r="HR96" s="85"/>
      <c r="HS96" s="85"/>
      <c r="HT96" s="85"/>
      <c r="HU96" s="85"/>
      <c r="HV96" s="85"/>
      <c r="HW96" s="85"/>
      <c r="HX96" s="85"/>
      <c r="HY96" s="85"/>
      <c r="HZ96" s="85"/>
      <c r="IA96" s="85"/>
      <c r="IB96" s="85"/>
      <c r="IC96" s="85"/>
      <c r="ID96" s="85"/>
      <c r="IE96" s="85"/>
      <c r="IF96" s="85"/>
      <c r="IG96" s="85"/>
      <c r="IH96" s="85"/>
      <c r="II96" s="85"/>
      <c r="IJ96" s="85"/>
      <c r="IK96" s="85"/>
      <c r="IL96" s="85"/>
      <c r="IM96" s="85"/>
      <c r="IN96" s="85"/>
      <c r="IO96" s="85"/>
      <c r="IP96" s="85"/>
      <c r="IQ96" s="85"/>
      <c r="IR96" s="85"/>
      <c r="IS96" s="85"/>
      <c r="IT96" s="85"/>
      <c r="IU96" s="85"/>
      <c r="IV96" s="85"/>
    </row>
    <row r="97" spans="1:256" ht="15.75">
      <c r="A97" s="78">
        <v>94</v>
      </c>
      <c r="B97" s="82" t="s">
        <v>101</v>
      </c>
      <c r="C97" s="80" t="s">
        <v>5</v>
      </c>
      <c r="D97" s="83" t="s">
        <v>320</v>
      </c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  <c r="ET97" s="85"/>
      <c r="EU97" s="85"/>
      <c r="EV97" s="85"/>
      <c r="EW97" s="85"/>
      <c r="EX97" s="85"/>
      <c r="EY97" s="85"/>
      <c r="EZ97" s="85"/>
      <c r="FA97" s="85"/>
      <c r="FB97" s="85"/>
      <c r="FC97" s="85"/>
      <c r="FD97" s="85"/>
      <c r="FE97" s="85"/>
      <c r="FF97" s="85"/>
      <c r="FG97" s="85"/>
      <c r="FH97" s="85"/>
      <c r="FI97" s="85"/>
      <c r="FJ97" s="85"/>
      <c r="FK97" s="85"/>
      <c r="FL97" s="85"/>
      <c r="FM97" s="85"/>
      <c r="FN97" s="85"/>
      <c r="FO97" s="85"/>
      <c r="FP97" s="85"/>
      <c r="FQ97" s="85"/>
      <c r="FR97" s="85"/>
      <c r="FS97" s="85"/>
      <c r="FT97" s="85"/>
      <c r="FU97" s="85"/>
      <c r="FV97" s="85"/>
      <c r="FW97" s="85"/>
      <c r="FX97" s="85"/>
      <c r="FY97" s="85"/>
      <c r="FZ97" s="85"/>
      <c r="GA97" s="85"/>
      <c r="GB97" s="85"/>
      <c r="GC97" s="85"/>
      <c r="GD97" s="85"/>
      <c r="GE97" s="85"/>
      <c r="GF97" s="85"/>
      <c r="GG97" s="85"/>
      <c r="GH97" s="85"/>
      <c r="GI97" s="85"/>
      <c r="GJ97" s="85"/>
      <c r="GK97" s="85"/>
      <c r="GL97" s="85"/>
      <c r="GM97" s="85"/>
      <c r="GN97" s="85"/>
      <c r="GO97" s="85"/>
      <c r="GP97" s="85"/>
      <c r="GQ97" s="85"/>
      <c r="GR97" s="85"/>
      <c r="GS97" s="85"/>
      <c r="GT97" s="85"/>
      <c r="GU97" s="85"/>
      <c r="GV97" s="85"/>
      <c r="GW97" s="85"/>
      <c r="GX97" s="85"/>
      <c r="GY97" s="85"/>
      <c r="GZ97" s="85"/>
      <c r="HA97" s="85"/>
      <c r="HB97" s="85"/>
      <c r="HC97" s="85"/>
      <c r="HD97" s="85"/>
      <c r="HE97" s="85"/>
      <c r="HF97" s="85"/>
      <c r="HG97" s="85"/>
      <c r="HH97" s="85"/>
      <c r="HI97" s="85"/>
      <c r="HJ97" s="85"/>
      <c r="HK97" s="85"/>
      <c r="HL97" s="85"/>
      <c r="HM97" s="85"/>
      <c r="HN97" s="85"/>
      <c r="HO97" s="85"/>
      <c r="HP97" s="85"/>
      <c r="HQ97" s="85"/>
      <c r="HR97" s="85"/>
      <c r="HS97" s="85"/>
      <c r="HT97" s="85"/>
      <c r="HU97" s="85"/>
      <c r="HV97" s="85"/>
      <c r="HW97" s="85"/>
      <c r="HX97" s="85"/>
      <c r="HY97" s="85"/>
      <c r="HZ97" s="85"/>
      <c r="IA97" s="85"/>
      <c r="IB97" s="85"/>
      <c r="IC97" s="85"/>
      <c r="ID97" s="85"/>
      <c r="IE97" s="85"/>
      <c r="IF97" s="85"/>
      <c r="IG97" s="85"/>
      <c r="IH97" s="85"/>
      <c r="II97" s="85"/>
      <c r="IJ97" s="85"/>
      <c r="IK97" s="85"/>
      <c r="IL97" s="85"/>
      <c r="IM97" s="85"/>
      <c r="IN97" s="85"/>
      <c r="IO97" s="85"/>
      <c r="IP97" s="85"/>
      <c r="IQ97" s="85"/>
      <c r="IR97" s="85"/>
      <c r="IS97" s="85"/>
      <c r="IT97" s="85"/>
      <c r="IU97" s="85"/>
      <c r="IV97" s="85"/>
    </row>
    <row r="98" spans="1:256" ht="15.75">
      <c r="A98" s="78">
        <v>95</v>
      </c>
      <c r="B98" s="82" t="s">
        <v>180</v>
      </c>
      <c r="C98" s="80"/>
      <c r="D98" s="80" t="s">
        <v>255</v>
      </c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5"/>
      <c r="EO98" s="85"/>
      <c r="EP98" s="85"/>
      <c r="EQ98" s="85"/>
      <c r="ER98" s="85"/>
      <c r="ES98" s="85"/>
      <c r="ET98" s="85"/>
      <c r="EU98" s="85"/>
      <c r="EV98" s="85"/>
      <c r="EW98" s="85"/>
      <c r="EX98" s="85"/>
      <c r="EY98" s="85"/>
      <c r="EZ98" s="85"/>
      <c r="FA98" s="85"/>
      <c r="FB98" s="85"/>
      <c r="FC98" s="85"/>
      <c r="FD98" s="85"/>
      <c r="FE98" s="85"/>
      <c r="FF98" s="85"/>
      <c r="FG98" s="85"/>
      <c r="FH98" s="85"/>
      <c r="FI98" s="85"/>
      <c r="FJ98" s="85"/>
      <c r="FK98" s="85"/>
      <c r="FL98" s="85"/>
      <c r="FM98" s="85"/>
      <c r="FN98" s="85"/>
      <c r="FO98" s="85"/>
      <c r="FP98" s="85"/>
      <c r="FQ98" s="85"/>
      <c r="FR98" s="85"/>
      <c r="FS98" s="85"/>
      <c r="FT98" s="85"/>
      <c r="FU98" s="85"/>
      <c r="FV98" s="85"/>
      <c r="FW98" s="85"/>
      <c r="FX98" s="85"/>
      <c r="FY98" s="85"/>
      <c r="FZ98" s="85"/>
      <c r="GA98" s="85"/>
      <c r="GB98" s="85"/>
      <c r="GC98" s="85"/>
      <c r="GD98" s="85"/>
      <c r="GE98" s="85"/>
      <c r="GF98" s="85"/>
      <c r="GG98" s="85"/>
      <c r="GH98" s="85"/>
      <c r="GI98" s="85"/>
      <c r="GJ98" s="85"/>
      <c r="GK98" s="85"/>
      <c r="GL98" s="85"/>
      <c r="GM98" s="85"/>
      <c r="GN98" s="85"/>
      <c r="GO98" s="85"/>
      <c r="GP98" s="85"/>
      <c r="GQ98" s="85"/>
      <c r="GR98" s="85"/>
      <c r="GS98" s="85"/>
      <c r="GT98" s="85"/>
      <c r="GU98" s="85"/>
      <c r="GV98" s="85"/>
      <c r="GW98" s="85"/>
      <c r="GX98" s="85"/>
      <c r="GY98" s="85"/>
      <c r="GZ98" s="85"/>
      <c r="HA98" s="85"/>
      <c r="HB98" s="85"/>
      <c r="HC98" s="85"/>
      <c r="HD98" s="85"/>
      <c r="HE98" s="85"/>
      <c r="HF98" s="85"/>
      <c r="HG98" s="85"/>
      <c r="HH98" s="85"/>
      <c r="HI98" s="85"/>
      <c r="HJ98" s="85"/>
      <c r="HK98" s="85"/>
      <c r="HL98" s="85"/>
      <c r="HM98" s="85"/>
      <c r="HN98" s="85"/>
      <c r="HO98" s="85"/>
      <c r="HP98" s="85"/>
      <c r="HQ98" s="85"/>
      <c r="HR98" s="85"/>
      <c r="HS98" s="85"/>
      <c r="HT98" s="85"/>
      <c r="HU98" s="85"/>
      <c r="HV98" s="85"/>
      <c r="HW98" s="85"/>
      <c r="HX98" s="85"/>
      <c r="HY98" s="85"/>
      <c r="HZ98" s="85"/>
      <c r="IA98" s="85"/>
      <c r="IB98" s="85"/>
      <c r="IC98" s="85"/>
      <c r="ID98" s="85"/>
      <c r="IE98" s="85"/>
      <c r="IF98" s="85"/>
      <c r="IG98" s="85"/>
      <c r="IH98" s="85"/>
      <c r="II98" s="85"/>
      <c r="IJ98" s="85"/>
      <c r="IK98" s="85"/>
      <c r="IL98" s="85"/>
      <c r="IM98" s="85"/>
      <c r="IN98" s="85"/>
      <c r="IO98" s="85"/>
      <c r="IP98" s="85"/>
      <c r="IQ98" s="85"/>
      <c r="IR98" s="85"/>
      <c r="IS98" s="85"/>
      <c r="IT98" s="85"/>
      <c r="IU98" s="85"/>
      <c r="IV98" s="85"/>
    </row>
    <row r="99" spans="1:256" ht="15.75">
      <c r="A99" s="78">
        <v>96</v>
      </c>
      <c r="B99" s="82" t="s">
        <v>181</v>
      </c>
      <c r="C99" s="80" t="s">
        <v>339</v>
      </c>
      <c r="D99" s="80">
        <v>2.88</v>
      </c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  <c r="ET99" s="85"/>
      <c r="EU99" s="85"/>
      <c r="EV99" s="85"/>
      <c r="EW99" s="85"/>
      <c r="EX99" s="85"/>
      <c r="EY99" s="85"/>
      <c r="EZ99" s="85"/>
      <c r="FA99" s="85"/>
      <c r="FB99" s="85"/>
      <c r="FC99" s="85"/>
      <c r="FD99" s="85"/>
      <c r="FE99" s="85"/>
      <c r="FF99" s="85"/>
      <c r="FG99" s="85"/>
      <c r="FH99" s="85"/>
      <c r="FI99" s="85"/>
      <c r="FJ99" s="85"/>
      <c r="FK99" s="85"/>
      <c r="FL99" s="85"/>
      <c r="FM99" s="85"/>
      <c r="FN99" s="85"/>
      <c r="FO99" s="85"/>
      <c r="FP99" s="85"/>
      <c r="FQ99" s="85"/>
      <c r="FR99" s="85"/>
      <c r="FS99" s="85"/>
      <c r="FT99" s="85"/>
      <c r="FU99" s="85"/>
      <c r="FV99" s="85"/>
      <c r="FW99" s="85"/>
      <c r="FX99" s="85"/>
      <c r="FY99" s="85"/>
      <c r="FZ99" s="85"/>
      <c r="GA99" s="85"/>
      <c r="GB99" s="85"/>
      <c r="GC99" s="85"/>
      <c r="GD99" s="85"/>
      <c r="GE99" s="85"/>
      <c r="GF99" s="85"/>
      <c r="GG99" s="85"/>
      <c r="GH99" s="85"/>
      <c r="GI99" s="85"/>
      <c r="GJ99" s="85"/>
      <c r="GK99" s="85"/>
      <c r="GL99" s="85"/>
      <c r="GM99" s="85"/>
      <c r="GN99" s="85"/>
      <c r="GO99" s="85"/>
      <c r="GP99" s="85"/>
      <c r="GQ99" s="85"/>
      <c r="GR99" s="85"/>
      <c r="GS99" s="85"/>
      <c r="GT99" s="85"/>
      <c r="GU99" s="85"/>
      <c r="GV99" s="85"/>
      <c r="GW99" s="85"/>
      <c r="GX99" s="85"/>
      <c r="GY99" s="85"/>
      <c r="GZ99" s="85"/>
      <c r="HA99" s="85"/>
      <c r="HB99" s="85"/>
      <c r="HC99" s="85"/>
      <c r="HD99" s="85"/>
      <c r="HE99" s="85"/>
      <c r="HF99" s="85"/>
      <c r="HG99" s="85"/>
      <c r="HH99" s="85"/>
      <c r="HI99" s="85"/>
      <c r="HJ99" s="85"/>
      <c r="HK99" s="85"/>
      <c r="HL99" s="85"/>
      <c r="HM99" s="85"/>
      <c r="HN99" s="85"/>
      <c r="HO99" s="85"/>
      <c r="HP99" s="85"/>
      <c r="HQ99" s="85"/>
      <c r="HR99" s="85"/>
      <c r="HS99" s="85"/>
      <c r="HT99" s="85"/>
      <c r="HU99" s="85"/>
      <c r="HV99" s="85"/>
      <c r="HW99" s="85"/>
      <c r="HX99" s="85"/>
      <c r="HY99" s="85"/>
      <c r="HZ99" s="85"/>
      <c r="IA99" s="85"/>
      <c r="IB99" s="85"/>
      <c r="IC99" s="85"/>
      <c r="ID99" s="85"/>
      <c r="IE99" s="85"/>
      <c r="IF99" s="85"/>
      <c r="IG99" s="85"/>
      <c r="IH99" s="85"/>
      <c r="II99" s="85"/>
      <c r="IJ99" s="85"/>
      <c r="IK99" s="85"/>
      <c r="IL99" s="85"/>
      <c r="IM99" s="85"/>
      <c r="IN99" s="85"/>
      <c r="IO99" s="85"/>
      <c r="IP99" s="85"/>
      <c r="IQ99" s="85"/>
      <c r="IR99" s="85"/>
      <c r="IS99" s="85"/>
      <c r="IT99" s="85"/>
      <c r="IU99" s="85"/>
      <c r="IV99" s="85"/>
    </row>
    <row r="100" spans="1:256" ht="47.25">
      <c r="A100" s="78">
        <v>97</v>
      </c>
      <c r="B100" s="82" t="s">
        <v>102</v>
      </c>
      <c r="C100" s="80" t="s">
        <v>5</v>
      </c>
      <c r="D100" s="89" t="s">
        <v>340</v>
      </c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  <c r="EO100" s="85"/>
      <c r="EP100" s="85"/>
      <c r="EQ100" s="85"/>
      <c r="ER100" s="85"/>
      <c r="ES100" s="85"/>
      <c r="ET100" s="85"/>
      <c r="EU100" s="85"/>
      <c r="EV100" s="85"/>
      <c r="EW100" s="85"/>
      <c r="EX100" s="85"/>
      <c r="EY100" s="85"/>
      <c r="EZ100" s="85"/>
      <c r="FA100" s="85"/>
      <c r="FB100" s="85"/>
      <c r="FC100" s="85"/>
      <c r="FD100" s="85"/>
      <c r="FE100" s="85"/>
      <c r="FF100" s="85"/>
      <c r="FG100" s="85"/>
      <c r="FH100" s="85"/>
      <c r="FI100" s="85"/>
      <c r="FJ100" s="85"/>
      <c r="FK100" s="85"/>
      <c r="FL100" s="85"/>
      <c r="FM100" s="85"/>
      <c r="FN100" s="85"/>
      <c r="FO100" s="85"/>
      <c r="FP100" s="85"/>
      <c r="FQ100" s="85"/>
      <c r="FR100" s="85"/>
      <c r="FS100" s="85"/>
      <c r="FT100" s="85"/>
      <c r="FU100" s="85"/>
      <c r="FV100" s="85"/>
      <c r="FW100" s="85"/>
      <c r="FX100" s="85"/>
      <c r="FY100" s="85"/>
      <c r="FZ100" s="85"/>
      <c r="GA100" s="85"/>
      <c r="GB100" s="85"/>
      <c r="GC100" s="85"/>
      <c r="GD100" s="85"/>
      <c r="GE100" s="85"/>
      <c r="GF100" s="85"/>
      <c r="GG100" s="85"/>
      <c r="GH100" s="85"/>
      <c r="GI100" s="85"/>
      <c r="GJ100" s="85"/>
      <c r="GK100" s="85"/>
      <c r="GL100" s="85"/>
      <c r="GM100" s="85"/>
      <c r="GN100" s="85"/>
      <c r="GO100" s="85"/>
      <c r="GP100" s="85"/>
      <c r="GQ100" s="85"/>
      <c r="GR100" s="85"/>
      <c r="GS100" s="85"/>
      <c r="GT100" s="85"/>
      <c r="GU100" s="85"/>
      <c r="GV100" s="85"/>
      <c r="GW100" s="85"/>
      <c r="GX100" s="85"/>
      <c r="GY100" s="85"/>
      <c r="GZ100" s="85"/>
      <c r="HA100" s="85"/>
      <c r="HB100" s="85"/>
      <c r="HC100" s="85"/>
      <c r="HD100" s="85"/>
      <c r="HE100" s="85"/>
      <c r="HF100" s="85"/>
      <c r="HG100" s="85"/>
      <c r="HH100" s="85"/>
      <c r="HI100" s="85"/>
      <c r="HJ100" s="85"/>
      <c r="HK100" s="85"/>
      <c r="HL100" s="85"/>
      <c r="HM100" s="85"/>
      <c r="HN100" s="85"/>
      <c r="HO100" s="85"/>
      <c r="HP100" s="85"/>
      <c r="HQ100" s="85"/>
      <c r="HR100" s="85"/>
      <c r="HS100" s="85"/>
      <c r="HT100" s="85"/>
      <c r="HU100" s="85"/>
      <c r="HV100" s="85"/>
      <c r="HW100" s="85"/>
      <c r="HX100" s="85"/>
      <c r="HY100" s="85"/>
      <c r="HZ100" s="85"/>
      <c r="IA100" s="85"/>
      <c r="IB100" s="85"/>
      <c r="IC100" s="85"/>
      <c r="ID100" s="85"/>
      <c r="IE100" s="85"/>
      <c r="IF100" s="85"/>
      <c r="IG100" s="85"/>
      <c r="IH100" s="85"/>
      <c r="II100" s="85"/>
      <c r="IJ100" s="85"/>
      <c r="IK100" s="85"/>
      <c r="IL100" s="85"/>
      <c r="IM100" s="85"/>
      <c r="IN100" s="85"/>
      <c r="IO100" s="85"/>
      <c r="IP100" s="85"/>
      <c r="IQ100" s="85"/>
      <c r="IR100" s="85"/>
      <c r="IS100" s="85"/>
      <c r="IT100" s="85"/>
      <c r="IU100" s="85"/>
      <c r="IV100" s="85"/>
    </row>
    <row r="101" spans="1:256" ht="15.7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5"/>
      <c r="EE101" s="85"/>
      <c r="EF101" s="85"/>
      <c r="EG101" s="85"/>
      <c r="EH101" s="85"/>
      <c r="EI101" s="85"/>
      <c r="EJ101" s="85"/>
      <c r="EK101" s="85"/>
      <c r="EL101" s="85"/>
      <c r="EM101" s="85"/>
      <c r="EN101" s="85"/>
      <c r="EO101" s="85"/>
      <c r="EP101" s="85"/>
      <c r="EQ101" s="85"/>
      <c r="ER101" s="85"/>
      <c r="ES101" s="85"/>
      <c r="ET101" s="85"/>
      <c r="EU101" s="85"/>
      <c r="EV101" s="85"/>
      <c r="EW101" s="85"/>
      <c r="EX101" s="85"/>
      <c r="EY101" s="85"/>
      <c r="EZ101" s="85"/>
      <c r="FA101" s="85"/>
      <c r="FB101" s="85"/>
      <c r="FC101" s="85"/>
      <c r="FD101" s="85"/>
      <c r="FE101" s="85"/>
      <c r="FF101" s="85"/>
      <c r="FG101" s="85"/>
      <c r="FH101" s="85"/>
      <c r="FI101" s="85"/>
      <c r="FJ101" s="85"/>
      <c r="FK101" s="85"/>
      <c r="FL101" s="85"/>
      <c r="FM101" s="85"/>
      <c r="FN101" s="85"/>
      <c r="FO101" s="85"/>
      <c r="FP101" s="85"/>
      <c r="FQ101" s="85"/>
      <c r="FR101" s="85"/>
      <c r="FS101" s="85"/>
      <c r="FT101" s="85"/>
      <c r="FU101" s="85"/>
      <c r="FV101" s="85"/>
      <c r="FW101" s="85"/>
      <c r="FX101" s="85"/>
      <c r="FY101" s="85"/>
      <c r="FZ101" s="85"/>
      <c r="GA101" s="85"/>
      <c r="GB101" s="85"/>
      <c r="GC101" s="85"/>
      <c r="GD101" s="85"/>
      <c r="GE101" s="85"/>
      <c r="GF101" s="85"/>
      <c r="GG101" s="85"/>
      <c r="GH101" s="85"/>
      <c r="GI101" s="85"/>
      <c r="GJ101" s="85"/>
      <c r="GK101" s="85"/>
      <c r="GL101" s="85"/>
      <c r="GM101" s="85"/>
      <c r="GN101" s="85"/>
      <c r="GO101" s="85"/>
      <c r="GP101" s="85"/>
      <c r="GQ101" s="85"/>
      <c r="GR101" s="85"/>
      <c r="GS101" s="85"/>
      <c r="GT101" s="85"/>
      <c r="GU101" s="85"/>
      <c r="GV101" s="85"/>
      <c r="GW101" s="85"/>
      <c r="GX101" s="85"/>
      <c r="GY101" s="85"/>
      <c r="GZ101" s="85"/>
      <c r="HA101" s="85"/>
      <c r="HB101" s="85"/>
      <c r="HC101" s="85"/>
      <c r="HD101" s="85"/>
      <c r="HE101" s="85"/>
      <c r="HF101" s="85"/>
      <c r="HG101" s="85"/>
      <c r="HH101" s="85"/>
      <c r="HI101" s="85"/>
      <c r="HJ101" s="85"/>
      <c r="HK101" s="85"/>
      <c r="HL101" s="85"/>
      <c r="HM101" s="85"/>
      <c r="HN101" s="85"/>
      <c r="HO101" s="85"/>
      <c r="HP101" s="85"/>
      <c r="HQ101" s="85"/>
      <c r="HR101" s="85"/>
      <c r="HS101" s="85"/>
      <c r="HT101" s="85"/>
      <c r="HU101" s="85"/>
      <c r="HV101" s="85"/>
      <c r="HW101" s="85"/>
      <c r="HX101" s="85"/>
      <c r="HY101" s="85"/>
      <c r="HZ101" s="85"/>
      <c r="IA101" s="85"/>
      <c r="IB101" s="85"/>
      <c r="IC101" s="85"/>
      <c r="ID101" s="85"/>
      <c r="IE101" s="85"/>
      <c r="IF101" s="85"/>
      <c r="IG101" s="85"/>
      <c r="IH101" s="85"/>
      <c r="II101" s="85"/>
      <c r="IJ101" s="85"/>
      <c r="IK101" s="85"/>
      <c r="IL101" s="85"/>
      <c r="IM101" s="85"/>
      <c r="IN101" s="85"/>
      <c r="IO101" s="85"/>
      <c r="IP101" s="85"/>
      <c r="IQ101" s="85"/>
      <c r="IR101" s="85"/>
      <c r="IS101" s="85"/>
      <c r="IT101" s="85"/>
      <c r="IU101" s="85"/>
      <c r="IV101" s="85"/>
    </row>
    <row r="102" spans="1:256" ht="15.7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5"/>
      <c r="EQ102" s="85"/>
      <c r="ER102" s="85"/>
      <c r="ES102" s="85"/>
      <c r="ET102" s="85"/>
      <c r="EU102" s="85"/>
      <c r="EV102" s="85"/>
      <c r="EW102" s="85"/>
      <c r="EX102" s="85"/>
      <c r="EY102" s="85"/>
      <c r="EZ102" s="85"/>
      <c r="FA102" s="85"/>
      <c r="FB102" s="85"/>
      <c r="FC102" s="85"/>
      <c r="FD102" s="85"/>
      <c r="FE102" s="85"/>
      <c r="FF102" s="85"/>
      <c r="FG102" s="85"/>
      <c r="FH102" s="85"/>
      <c r="FI102" s="85"/>
      <c r="FJ102" s="85"/>
      <c r="FK102" s="85"/>
      <c r="FL102" s="85"/>
      <c r="FM102" s="85"/>
      <c r="FN102" s="85"/>
      <c r="FO102" s="85"/>
      <c r="FP102" s="85"/>
      <c r="FQ102" s="85"/>
      <c r="FR102" s="85"/>
      <c r="FS102" s="85"/>
      <c r="FT102" s="85"/>
      <c r="FU102" s="85"/>
      <c r="FV102" s="85"/>
      <c r="FW102" s="85"/>
      <c r="FX102" s="85"/>
      <c r="FY102" s="85"/>
      <c r="FZ102" s="85"/>
      <c r="GA102" s="85"/>
      <c r="GB102" s="85"/>
      <c r="GC102" s="85"/>
      <c r="GD102" s="85"/>
      <c r="GE102" s="85"/>
      <c r="GF102" s="85"/>
      <c r="GG102" s="85"/>
      <c r="GH102" s="85"/>
      <c r="GI102" s="85"/>
      <c r="GJ102" s="85"/>
      <c r="GK102" s="85"/>
      <c r="GL102" s="85"/>
      <c r="GM102" s="85"/>
      <c r="GN102" s="85"/>
      <c r="GO102" s="85"/>
      <c r="GP102" s="85"/>
      <c r="GQ102" s="85"/>
      <c r="GR102" s="85"/>
      <c r="GS102" s="85"/>
      <c r="GT102" s="85"/>
      <c r="GU102" s="85"/>
      <c r="GV102" s="85"/>
      <c r="GW102" s="85"/>
      <c r="GX102" s="85"/>
      <c r="GY102" s="85"/>
      <c r="GZ102" s="85"/>
      <c r="HA102" s="85"/>
      <c r="HB102" s="85"/>
      <c r="HC102" s="85"/>
      <c r="HD102" s="85"/>
      <c r="HE102" s="85"/>
      <c r="HF102" s="85"/>
      <c r="HG102" s="85"/>
      <c r="HH102" s="85"/>
      <c r="HI102" s="85"/>
      <c r="HJ102" s="85"/>
      <c r="HK102" s="85"/>
      <c r="HL102" s="85"/>
      <c r="HM102" s="85"/>
      <c r="HN102" s="85"/>
      <c r="HO102" s="85"/>
      <c r="HP102" s="85"/>
      <c r="HQ102" s="85"/>
      <c r="HR102" s="85"/>
      <c r="HS102" s="85"/>
      <c r="HT102" s="85"/>
      <c r="HU102" s="85"/>
      <c r="HV102" s="85"/>
      <c r="HW102" s="85"/>
      <c r="HX102" s="85"/>
      <c r="HY102" s="85"/>
      <c r="HZ102" s="85"/>
      <c r="IA102" s="85"/>
      <c r="IB102" s="85"/>
      <c r="IC102" s="85"/>
      <c r="ID102" s="85"/>
      <c r="IE102" s="85"/>
      <c r="IF102" s="85"/>
      <c r="IG102" s="85"/>
      <c r="IH102" s="85"/>
      <c r="II102" s="85"/>
      <c r="IJ102" s="85"/>
      <c r="IK102" s="85"/>
      <c r="IL102" s="85"/>
      <c r="IM102" s="85"/>
      <c r="IN102" s="85"/>
      <c r="IO102" s="85"/>
      <c r="IP102" s="85"/>
      <c r="IQ102" s="85"/>
      <c r="IR102" s="85"/>
      <c r="IS102" s="85"/>
      <c r="IT102" s="85"/>
      <c r="IU102" s="85"/>
      <c r="IV102" s="85"/>
    </row>
    <row r="103" spans="1:256" ht="15.7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5"/>
      <c r="EE103" s="85"/>
      <c r="EF103" s="85"/>
      <c r="EG103" s="85"/>
      <c r="EH103" s="85"/>
      <c r="EI103" s="85"/>
      <c r="EJ103" s="85"/>
      <c r="EK103" s="85"/>
      <c r="EL103" s="85"/>
      <c r="EM103" s="85"/>
      <c r="EN103" s="85"/>
      <c r="EO103" s="85"/>
      <c r="EP103" s="85"/>
      <c r="EQ103" s="85"/>
      <c r="ER103" s="85"/>
      <c r="ES103" s="85"/>
      <c r="ET103" s="85"/>
      <c r="EU103" s="85"/>
      <c r="EV103" s="85"/>
      <c r="EW103" s="85"/>
      <c r="EX103" s="85"/>
      <c r="EY103" s="85"/>
      <c r="EZ103" s="85"/>
      <c r="FA103" s="85"/>
      <c r="FB103" s="85"/>
      <c r="FC103" s="85"/>
      <c r="FD103" s="85"/>
      <c r="FE103" s="85"/>
      <c r="FF103" s="85"/>
      <c r="FG103" s="85"/>
      <c r="FH103" s="85"/>
      <c r="FI103" s="85"/>
      <c r="FJ103" s="85"/>
      <c r="FK103" s="85"/>
      <c r="FL103" s="85"/>
      <c r="FM103" s="85"/>
      <c r="FN103" s="85"/>
      <c r="FO103" s="85"/>
      <c r="FP103" s="85"/>
      <c r="FQ103" s="85"/>
      <c r="FR103" s="85"/>
      <c r="FS103" s="85"/>
      <c r="FT103" s="85"/>
      <c r="FU103" s="85"/>
      <c r="FV103" s="85"/>
      <c r="FW103" s="85"/>
      <c r="FX103" s="85"/>
      <c r="FY103" s="85"/>
      <c r="FZ103" s="85"/>
      <c r="GA103" s="85"/>
      <c r="GB103" s="85"/>
      <c r="GC103" s="85"/>
      <c r="GD103" s="85"/>
      <c r="GE103" s="85"/>
      <c r="GF103" s="85"/>
      <c r="GG103" s="85"/>
      <c r="GH103" s="85"/>
      <c r="GI103" s="85"/>
      <c r="GJ103" s="85"/>
      <c r="GK103" s="85"/>
      <c r="GL103" s="85"/>
      <c r="GM103" s="85"/>
      <c r="GN103" s="85"/>
      <c r="GO103" s="85"/>
      <c r="GP103" s="85"/>
      <c r="GQ103" s="85"/>
      <c r="GR103" s="85"/>
      <c r="GS103" s="85"/>
      <c r="GT103" s="85"/>
      <c r="GU103" s="85"/>
      <c r="GV103" s="85"/>
      <c r="GW103" s="85"/>
      <c r="GX103" s="85"/>
      <c r="GY103" s="85"/>
      <c r="GZ103" s="85"/>
      <c r="HA103" s="85"/>
      <c r="HB103" s="85"/>
      <c r="HC103" s="85"/>
      <c r="HD103" s="85"/>
      <c r="HE103" s="85"/>
      <c r="HF103" s="85"/>
      <c r="HG103" s="85"/>
      <c r="HH103" s="85"/>
      <c r="HI103" s="85"/>
      <c r="HJ103" s="85"/>
      <c r="HK103" s="85"/>
      <c r="HL103" s="85"/>
      <c r="HM103" s="85"/>
      <c r="HN103" s="85"/>
      <c r="HO103" s="85"/>
      <c r="HP103" s="85"/>
      <c r="HQ103" s="85"/>
      <c r="HR103" s="85"/>
      <c r="HS103" s="85"/>
      <c r="HT103" s="85"/>
      <c r="HU103" s="85"/>
      <c r="HV103" s="85"/>
      <c r="HW103" s="85"/>
      <c r="HX103" s="85"/>
      <c r="HY103" s="85"/>
      <c r="HZ103" s="85"/>
      <c r="IA103" s="85"/>
      <c r="IB103" s="85"/>
      <c r="IC103" s="85"/>
      <c r="ID103" s="85"/>
      <c r="IE103" s="85"/>
      <c r="IF103" s="85"/>
      <c r="IG103" s="85"/>
      <c r="IH103" s="85"/>
      <c r="II103" s="85"/>
      <c r="IJ103" s="85"/>
      <c r="IK103" s="85"/>
      <c r="IL103" s="85"/>
      <c r="IM103" s="85"/>
      <c r="IN103" s="85"/>
      <c r="IO103" s="85"/>
      <c r="IP103" s="85"/>
      <c r="IQ103" s="85"/>
      <c r="IR103" s="85"/>
      <c r="IS103" s="85"/>
      <c r="IT103" s="85"/>
      <c r="IU103" s="85"/>
      <c r="IV103" s="85"/>
    </row>
    <row r="104" spans="1:256" ht="15.7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  <c r="EF104" s="85"/>
      <c r="EG104" s="85"/>
      <c r="EH104" s="85"/>
      <c r="EI104" s="85"/>
      <c r="EJ104" s="85"/>
      <c r="EK104" s="85"/>
      <c r="EL104" s="85"/>
      <c r="EM104" s="85"/>
      <c r="EN104" s="85"/>
      <c r="EO104" s="85"/>
      <c r="EP104" s="85"/>
      <c r="EQ104" s="85"/>
      <c r="ER104" s="85"/>
      <c r="ES104" s="85"/>
      <c r="ET104" s="85"/>
      <c r="EU104" s="85"/>
      <c r="EV104" s="85"/>
      <c r="EW104" s="85"/>
      <c r="EX104" s="85"/>
      <c r="EY104" s="85"/>
      <c r="EZ104" s="85"/>
      <c r="FA104" s="85"/>
      <c r="FB104" s="85"/>
      <c r="FC104" s="85"/>
      <c r="FD104" s="85"/>
      <c r="FE104" s="85"/>
      <c r="FF104" s="85"/>
      <c r="FG104" s="85"/>
      <c r="FH104" s="85"/>
      <c r="FI104" s="85"/>
      <c r="FJ104" s="85"/>
      <c r="FK104" s="85"/>
      <c r="FL104" s="85"/>
      <c r="FM104" s="85"/>
      <c r="FN104" s="85"/>
      <c r="FO104" s="85"/>
      <c r="FP104" s="85"/>
      <c r="FQ104" s="85"/>
      <c r="FR104" s="85"/>
      <c r="FS104" s="85"/>
      <c r="FT104" s="85"/>
      <c r="FU104" s="85"/>
      <c r="FV104" s="85"/>
      <c r="FW104" s="85"/>
      <c r="FX104" s="85"/>
      <c r="FY104" s="85"/>
      <c r="FZ104" s="85"/>
      <c r="GA104" s="85"/>
      <c r="GB104" s="85"/>
      <c r="GC104" s="85"/>
      <c r="GD104" s="85"/>
      <c r="GE104" s="85"/>
      <c r="GF104" s="85"/>
      <c r="GG104" s="85"/>
      <c r="GH104" s="85"/>
      <c r="GI104" s="85"/>
      <c r="GJ104" s="85"/>
      <c r="GK104" s="85"/>
      <c r="GL104" s="85"/>
      <c r="GM104" s="85"/>
      <c r="GN104" s="85"/>
      <c r="GO104" s="85"/>
      <c r="GP104" s="85"/>
      <c r="GQ104" s="85"/>
      <c r="GR104" s="85"/>
      <c r="GS104" s="85"/>
      <c r="GT104" s="85"/>
      <c r="GU104" s="85"/>
      <c r="GV104" s="85"/>
      <c r="GW104" s="85"/>
      <c r="GX104" s="85"/>
      <c r="GY104" s="85"/>
      <c r="GZ104" s="85"/>
      <c r="HA104" s="85"/>
      <c r="HB104" s="85"/>
      <c r="HC104" s="85"/>
      <c r="HD104" s="85"/>
      <c r="HE104" s="85"/>
      <c r="HF104" s="85"/>
      <c r="HG104" s="85"/>
      <c r="HH104" s="85"/>
      <c r="HI104" s="85"/>
      <c r="HJ104" s="85"/>
      <c r="HK104" s="85"/>
      <c r="HL104" s="85"/>
      <c r="HM104" s="85"/>
      <c r="HN104" s="85"/>
      <c r="HO104" s="85"/>
      <c r="HP104" s="85"/>
      <c r="HQ104" s="85"/>
      <c r="HR104" s="85"/>
      <c r="HS104" s="85"/>
      <c r="HT104" s="85"/>
      <c r="HU104" s="85"/>
      <c r="HV104" s="85"/>
      <c r="HW104" s="85"/>
      <c r="HX104" s="85"/>
      <c r="HY104" s="85"/>
      <c r="HZ104" s="85"/>
      <c r="IA104" s="85"/>
      <c r="IB104" s="85"/>
      <c r="IC104" s="85"/>
      <c r="ID104" s="85"/>
      <c r="IE104" s="85"/>
      <c r="IF104" s="85"/>
      <c r="IG104" s="85"/>
      <c r="IH104" s="85"/>
      <c r="II104" s="85"/>
      <c r="IJ104" s="85"/>
      <c r="IK104" s="85"/>
      <c r="IL104" s="85"/>
      <c r="IM104" s="85"/>
      <c r="IN104" s="85"/>
      <c r="IO104" s="85"/>
      <c r="IP104" s="85"/>
      <c r="IQ104" s="85"/>
      <c r="IR104" s="85"/>
      <c r="IS104" s="85"/>
      <c r="IT104" s="85"/>
      <c r="IU104" s="85"/>
      <c r="IV104" s="85"/>
    </row>
    <row r="105" spans="1:256" ht="15.7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  <c r="EO105" s="85"/>
      <c r="EP105" s="85"/>
      <c r="EQ105" s="85"/>
      <c r="ER105" s="85"/>
      <c r="ES105" s="85"/>
      <c r="ET105" s="85"/>
      <c r="EU105" s="85"/>
      <c r="EV105" s="85"/>
      <c r="EW105" s="85"/>
      <c r="EX105" s="85"/>
      <c r="EY105" s="85"/>
      <c r="EZ105" s="85"/>
      <c r="FA105" s="85"/>
      <c r="FB105" s="85"/>
      <c r="FC105" s="85"/>
      <c r="FD105" s="85"/>
      <c r="FE105" s="85"/>
      <c r="FF105" s="85"/>
      <c r="FG105" s="85"/>
      <c r="FH105" s="85"/>
      <c r="FI105" s="85"/>
      <c r="FJ105" s="85"/>
      <c r="FK105" s="85"/>
      <c r="FL105" s="85"/>
      <c r="FM105" s="85"/>
      <c r="FN105" s="85"/>
      <c r="FO105" s="85"/>
      <c r="FP105" s="85"/>
      <c r="FQ105" s="85"/>
      <c r="FR105" s="85"/>
      <c r="FS105" s="85"/>
      <c r="FT105" s="85"/>
      <c r="FU105" s="85"/>
      <c r="FV105" s="85"/>
      <c r="FW105" s="85"/>
      <c r="FX105" s="85"/>
      <c r="FY105" s="85"/>
      <c r="FZ105" s="85"/>
      <c r="GA105" s="85"/>
      <c r="GB105" s="85"/>
      <c r="GC105" s="85"/>
      <c r="GD105" s="85"/>
      <c r="GE105" s="85"/>
      <c r="GF105" s="85"/>
      <c r="GG105" s="85"/>
      <c r="GH105" s="85"/>
      <c r="GI105" s="85"/>
      <c r="GJ105" s="85"/>
      <c r="GK105" s="85"/>
      <c r="GL105" s="85"/>
      <c r="GM105" s="85"/>
      <c r="GN105" s="85"/>
      <c r="GO105" s="85"/>
      <c r="GP105" s="85"/>
      <c r="GQ105" s="85"/>
      <c r="GR105" s="85"/>
      <c r="GS105" s="85"/>
      <c r="GT105" s="85"/>
      <c r="GU105" s="85"/>
      <c r="GV105" s="85"/>
      <c r="GW105" s="85"/>
      <c r="GX105" s="85"/>
      <c r="GY105" s="85"/>
      <c r="GZ105" s="85"/>
      <c r="HA105" s="85"/>
      <c r="HB105" s="85"/>
      <c r="HC105" s="85"/>
      <c r="HD105" s="85"/>
      <c r="HE105" s="85"/>
      <c r="HF105" s="85"/>
      <c r="HG105" s="85"/>
      <c r="HH105" s="85"/>
      <c r="HI105" s="85"/>
      <c r="HJ105" s="85"/>
      <c r="HK105" s="85"/>
      <c r="HL105" s="85"/>
      <c r="HM105" s="85"/>
      <c r="HN105" s="85"/>
      <c r="HO105" s="85"/>
      <c r="HP105" s="85"/>
      <c r="HQ105" s="85"/>
      <c r="HR105" s="85"/>
      <c r="HS105" s="85"/>
      <c r="HT105" s="85"/>
      <c r="HU105" s="85"/>
      <c r="HV105" s="85"/>
      <c r="HW105" s="85"/>
      <c r="HX105" s="85"/>
      <c r="HY105" s="85"/>
      <c r="HZ105" s="85"/>
      <c r="IA105" s="85"/>
      <c r="IB105" s="85"/>
      <c r="IC105" s="85"/>
      <c r="ID105" s="85"/>
      <c r="IE105" s="85"/>
      <c r="IF105" s="85"/>
      <c r="IG105" s="85"/>
      <c r="IH105" s="85"/>
      <c r="II105" s="85"/>
      <c r="IJ105" s="85"/>
      <c r="IK105" s="85"/>
      <c r="IL105" s="85"/>
      <c r="IM105" s="85"/>
      <c r="IN105" s="85"/>
      <c r="IO105" s="85"/>
      <c r="IP105" s="85"/>
      <c r="IQ105" s="85"/>
      <c r="IR105" s="85"/>
      <c r="IS105" s="85"/>
      <c r="IT105" s="85"/>
      <c r="IU105" s="85"/>
      <c r="IV105" s="85"/>
    </row>
    <row r="106" spans="1:256" ht="15.7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5"/>
      <c r="EB106" s="85"/>
      <c r="EC106" s="85"/>
      <c r="ED106" s="85"/>
      <c r="EE106" s="85"/>
      <c r="EF106" s="85"/>
      <c r="EG106" s="85"/>
      <c r="EH106" s="85"/>
      <c r="EI106" s="85"/>
      <c r="EJ106" s="85"/>
      <c r="EK106" s="85"/>
      <c r="EL106" s="85"/>
      <c r="EM106" s="85"/>
      <c r="EN106" s="85"/>
      <c r="EO106" s="85"/>
      <c r="EP106" s="85"/>
      <c r="EQ106" s="85"/>
      <c r="ER106" s="85"/>
      <c r="ES106" s="85"/>
      <c r="ET106" s="85"/>
      <c r="EU106" s="85"/>
      <c r="EV106" s="85"/>
      <c r="EW106" s="85"/>
      <c r="EX106" s="85"/>
      <c r="EY106" s="85"/>
      <c r="EZ106" s="85"/>
      <c r="FA106" s="85"/>
      <c r="FB106" s="85"/>
      <c r="FC106" s="85"/>
      <c r="FD106" s="85"/>
      <c r="FE106" s="85"/>
      <c r="FF106" s="85"/>
      <c r="FG106" s="85"/>
      <c r="FH106" s="85"/>
      <c r="FI106" s="85"/>
      <c r="FJ106" s="85"/>
      <c r="FK106" s="85"/>
      <c r="FL106" s="85"/>
      <c r="FM106" s="85"/>
      <c r="FN106" s="85"/>
      <c r="FO106" s="85"/>
      <c r="FP106" s="85"/>
      <c r="FQ106" s="85"/>
      <c r="FR106" s="85"/>
      <c r="FS106" s="85"/>
      <c r="FT106" s="85"/>
      <c r="FU106" s="85"/>
      <c r="FV106" s="85"/>
      <c r="FW106" s="85"/>
      <c r="FX106" s="85"/>
      <c r="FY106" s="85"/>
      <c r="FZ106" s="85"/>
      <c r="GA106" s="85"/>
      <c r="GB106" s="85"/>
      <c r="GC106" s="85"/>
      <c r="GD106" s="85"/>
      <c r="GE106" s="85"/>
      <c r="GF106" s="85"/>
      <c r="GG106" s="85"/>
      <c r="GH106" s="85"/>
      <c r="GI106" s="85"/>
      <c r="GJ106" s="85"/>
      <c r="GK106" s="85"/>
      <c r="GL106" s="85"/>
      <c r="GM106" s="85"/>
      <c r="GN106" s="85"/>
      <c r="GO106" s="85"/>
      <c r="GP106" s="85"/>
      <c r="GQ106" s="85"/>
      <c r="GR106" s="85"/>
      <c r="GS106" s="85"/>
      <c r="GT106" s="85"/>
      <c r="GU106" s="85"/>
      <c r="GV106" s="85"/>
      <c r="GW106" s="85"/>
      <c r="GX106" s="85"/>
      <c r="GY106" s="85"/>
      <c r="GZ106" s="85"/>
      <c r="HA106" s="85"/>
      <c r="HB106" s="85"/>
      <c r="HC106" s="85"/>
      <c r="HD106" s="85"/>
      <c r="HE106" s="85"/>
      <c r="HF106" s="85"/>
      <c r="HG106" s="85"/>
      <c r="HH106" s="85"/>
      <c r="HI106" s="85"/>
      <c r="HJ106" s="85"/>
      <c r="HK106" s="85"/>
      <c r="HL106" s="85"/>
      <c r="HM106" s="85"/>
      <c r="HN106" s="85"/>
      <c r="HO106" s="85"/>
      <c r="HP106" s="85"/>
      <c r="HQ106" s="85"/>
      <c r="HR106" s="85"/>
      <c r="HS106" s="85"/>
      <c r="HT106" s="85"/>
      <c r="HU106" s="85"/>
      <c r="HV106" s="85"/>
      <c r="HW106" s="85"/>
      <c r="HX106" s="85"/>
      <c r="HY106" s="85"/>
      <c r="HZ106" s="85"/>
      <c r="IA106" s="85"/>
      <c r="IB106" s="85"/>
      <c r="IC106" s="85"/>
      <c r="ID106" s="85"/>
      <c r="IE106" s="85"/>
      <c r="IF106" s="85"/>
      <c r="IG106" s="85"/>
      <c r="IH106" s="85"/>
      <c r="II106" s="85"/>
      <c r="IJ106" s="85"/>
      <c r="IK106" s="85"/>
      <c r="IL106" s="85"/>
      <c r="IM106" s="85"/>
      <c r="IN106" s="85"/>
      <c r="IO106" s="85"/>
      <c r="IP106" s="85"/>
      <c r="IQ106" s="85"/>
      <c r="IR106" s="85"/>
      <c r="IS106" s="85"/>
      <c r="IT106" s="85"/>
      <c r="IU106" s="85"/>
      <c r="IV106" s="85"/>
    </row>
    <row r="107" spans="1:256" ht="15.7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5"/>
      <c r="EE107" s="85"/>
      <c r="EF107" s="85"/>
      <c r="EG107" s="85"/>
      <c r="EH107" s="85"/>
      <c r="EI107" s="85"/>
      <c r="EJ107" s="85"/>
      <c r="EK107" s="85"/>
      <c r="EL107" s="85"/>
      <c r="EM107" s="85"/>
      <c r="EN107" s="85"/>
      <c r="EO107" s="85"/>
      <c r="EP107" s="85"/>
      <c r="EQ107" s="85"/>
      <c r="ER107" s="85"/>
      <c r="ES107" s="85"/>
      <c r="ET107" s="85"/>
      <c r="EU107" s="85"/>
      <c r="EV107" s="85"/>
      <c r="EW107" s="85"/>
      <c r="EX107" s="85"/>
      <c r="EY107" s="85"/>
      <c r="EZ107" s="85"/>
      <c r="FA107" s="85"/>
      <c r="FB107" s="85"/>
      <c r="FC107" s="85"/>
      <c r="FD107" s="85"/>
      <c r="FE107" s="85"/>
      <c r="FF107" s="85"/>
      <c r="FG107" s="85"/>
      <c r="FH107" s="85"/>
      <c r="FI107" s="85"/>
      <c r="FJ107" s="85"/>
      <c r="FK107" s="85"/>
      <c r="FL107" s="85"/>
      <c r="FM107" s="85"/>
      <c r="FN107" s="85"/>
      <c r="FO107" s="85"/>
      <c r="FP107" s="85"/>
      <c r="FQ107" s="85"/>
      <c r="FR107" s="85"/>
      <c r="FS107" s="85"/>
      <c r="FT107" s="85"/>
      <c r="FU107" s="85"/>
      <c r="FV107" s="85"/>
      <c r="FW107" s="85"/>
      <c r="FX107" s="85"/>
      <c r="FY107" s="85"/>
      <c r="FZ107" s="85"/>
      <c r="GA107" s="85"/>
      <c r="GB107" s="85"/>
      <c r="GC107" s="85"/>
      <c r="GD107" s="85"/>
      <c r="GE107" s="85"/>
      <c r="GF107" s="85"/>
      <c r="GG107" s="85"/>
      <c r="GH107" s="85"/>
      <c r="GI107" s="85"/>
      <c r="GJ107" s="85"/>
      <c r="GK107" s="85"/>
      <c r="GL107" s="85"/>
      <c r="GM107" s="85"/>
      <c r="GN107" s="85"/>
      <c r="GO107" s="85"/>
      <c r="GP107" s="85"/>
      <c r="GQ107" s="85"/>
      <c r="GR107" s="85"/>
      <c r="GS107" s="85"/>
      <c r="GT107" s="85"/>
      <c r="GU107" s="85"/>
      <c r="GV107" s="85"/>
      <c r="GW107" s="85"/>
      <c r="GX107" s="85"/>
      <c r="GY107" s="85"/>
      <c r="GZ107" s="85"/>
      <c r="HA107" s="85"/>
      <c r="HB107" s="85"/>
      <c r="HC107" s="85"/>
      <c r="HD107" s="85"/>
      <c r="HE107" s="85"/>
      <c r="HF107" s="85"/>
      <c r="HG107" s="85"/>
      <c r="HH107" s="85"/>
      <c r="HI107" s="85"/>
      <c r="HJ107" s="85"/>
      <c r="HK107" s="85"/>
      <c r="HL107" s="85"/>
      <c r="HM107" s="85"/>
      <c r="HN107" s="85"/>
      <c r="HO107" s="85"/>
      <c r="HP107" s="85"/>
      <c r="HQ107" s="85"/>
      <c r="HR107" s="85"/>
      <c r="HS107" s="85"/>
      <c r="HT107" s="85"/>
      <c r="HU107" s="85"/>
      <c r="HV107" s="85"/>
      <c r="HW107" s="85"/>
      <c r="HX107" s="85"/>
      <c r="HY107" s="85"/>
      <c r="HZ107" s="85"/>
      <c r="IA107" s="85"/>
      <c r="IB107" s="85"/>
      <c r="IC107" s="85"/>
      <c r="ID107" s="85"/>
      <c r="IE107" s="85"/>
      <c r="IF107" s="85"/>
      <c r="IG107" s="85"/>
      <c r="IH107" s="85"/>
      <c r="II107" s="85"/>
      <c r="IJ107" s="85"/>
      <c r="IK107" s="85"/>
      <c r="IL107" s="85"/>
      <c r="IM107" s="85"/>
      <c r="IN107" s="85"/>
      <c r="IO107" s="85"/>
      <c r="IP107" s="85"/>
      <c r="IQ107" s="85"/>
      <c r="IR107" s="85"/>
      <c r="IS107" s="85"/>
      <c r="IT107" s="85"/>
      <c r="IU107" s="85"/>
      <c r="IV107" s="85"/>
    </row>
    <row r="108" spans="1:256" ht="15.7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5"/>
      <c r="FA108" s="85"/>
      <c r="FB108" s="85"/>
      <c r="FC108" s="85"/>
      <c r="FD108" s="85"/>
      <c r="FE108" s="85"/>
      <c r="FF108" s="85"/>
      <c r="FG108" s="85"/>
      <c r="FH108" s="85"/>
      <c r="FI108" s="85"/>
      <c r="FJ108" s="85"/>
      <c r="FK108" s="85"/>
      <c r="FL108" s="85"/>
      <c r="FM108" s="85"/>
      <c r="FN108" s="85"/>
      <c r="FO108" s="85"/>
      <c r="FP108" s="85"/>
      <c r="FQ108" s="85"/>
      <c r="FR108" s="85"/>
      <c r="FS108" s="85"/>
      <c r="FT108" s="85"/>
      <c r="FU108" s="85"/>
      <c r="FV108" s="85"/>
      <c r="FW108" s="85"/>
      <c r="FX108" s="85"/>
      <c r="FY108" s="85"/>
      <c r="FZ108" s="85"/>
      <c r="GA108" s="85"/>
      <c r="GB108" s="85"/>
      <c r="GC108" s="85"/>
      <c r="GD108" s="85"/>
      <c r="GE108" s="85"/>
      <c r="GF108" s="85"/>
      <c r="GG108" s="85"/>
      <c r="GH108" s="85"/>
      <c r="GI108" s="85"/>
      <c r="GJ108" s="85"/>
      <c r="GK108" s="85"/>
      <c r="GL108" s="85"/>
      <c r="GM108" s="85"/>
      <c r="GN108" s="85"/>
      <c r="GO108" s="85"/>
      <c r="GP108" s="85"/>
      <c r="GQ108" s="85"/>
      <c r="GR108" s="85"/>
      <c r="GS108" s="85"/>
      <c r="GT108" s="85"/>
      <c r="GU108" s="85"/>
      <c r="GV108" s="85"/>
      <c r="GW108" s="85"/>
      <c r="GX108" s="85"/>
      <c r="GY108" s="85"/>
      <c r="GZ108" s="85"/>
      <c r="HA108" s="85"/>
      <c r="HB108" s="85"/>
      <c r="HC108" s="85"/>
      <c r="HD108" s="85"/>
      <c r="HE108" s="85"/>
      <c r="HF108" s="85"/>
      <c r="HG108" s="85"/>
      <c r="HH108" s="85"/>
      <c r="HI108" s="85"/>
      <c r="HJ108" s="85"/>
      <c r="HK108" s="85"/>
      <c r="HL108" s="85"/>
      <c r="HM108" s="85"/>
      <c r="HN108" s="85"/>
      <c r="HO108" s="85"/>
      <c r="HP108" s="85"/>
      <c r="HQ108" s="85"/>
      <c r="HR108" s="85"/>
      <c r="HS108" s="85"/>
      <c r="HT108" s="85"/>
      <c r="HU108" s="85"/>
      <c r="HV108" s="85"/>
      <c r="HW108" s="85"/>
      <c r="HX108" s="85"/>
      <c r="HY108" s="85"/>
      <c r="HZ108" s="85"/>
      <c r="IA108" s="85"/>
      <c r="IB108" s="85"/>
      <c r="IC108" s="85"/>
      <c r="ID108" s="85"/>
      <c r="IE108" s="85"/>
      <c r="IF108" s="85"/>
      <c r="IG108" s="85"/>
      <c r="IH108" s="85"/>
      <c r="II108" s="85"/>
      <c r="IJ108" s="85"/>
      <c r="IK108" s="85"/>
      <c r="IL108" s="85"/>
      <c r="IM108" s="85"/>
      <c r="IN108" s="85"/>
      <c r="IO108" s="85"/>
      <c r="IP108" s="85"/>
      <c r="IQ108" s="85"/>
      <c r="IR108" s="85"/>
      <c r="IS108" s="85"/>
      <c r="IT108" s="85"/>
      <c r="IU108" s="85"/>
      <c r="IV108" s="85"/>
    </row>
    <row r="109" spans="1:256" ht="15.7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  <c r="EF109" s="85"/>
      <c r="EG109" s="85"/>
      <c r="EH109" s="85"/>
      <c r="EI109" s="85"/>
      <c r="EJ109" s="85"/>
      <c r="EK109" s="85"/>
      <c r="EL109" s="85"/>
      <c r="EM109" s="85"/>
      <c r="EN109" s="85"/>
      <c r="EO109" s="85"/>
      <c r="EP109" s="85"/>
      <c r="EQ109" s="85"/>
      <c r="ER109" s="85"/>
      <c r="ES109" s="85"/>
      <c r="ET109" s="85"/>
      <c r="EU109" s="85"/>
      <c r="EV109" s="85"/>
      <c r="EW109" s="85"/>
      <c r="EX109" s="85"/>
      <c r="EY109" s="85"/>
      <c r="EZ109" s="85"/>
      <c r="FA109" s="85"/>
      <c r="FB109" s="85"/>
      <c r="FC109" s="85"/>
      <c r="FD109" s="85"/>
      <c r="FE109" s="85"/>
      <c r="FF109" s="85"/>
      <c r="FG109" s="85"/>
      <c r="FH109" s="85"/>
      <c r="FI109" s="85"/>
      <c r="FJ109" s="85"/>
      <c r="FK109" s="85"/>
      <c r="FL109" s="85"/>
      <c r="FM109" s="85"/>
      <c r="FN109" s="85"/>
      <c r="FO109" s="85"/>
      <c r="FP109" s="85"/>
      <c r="FQ109" s="85"/>
      <c r="FR109" s="85"/>
      <c r="FS109" s="85"/>
      <c r="FT109" s="85"/>
      <c r="FU109" s="85"/>
      <c r="FV109" s="85"/>
      <c r="FW109" s="85"/>
      <c r="FX109" s="85"/>
      <c r="FY109" s="85"/>
      <c r="FZ109" s="85"/>
      <c r="GA109" s="85"/>
      <c r="GB109" s="85"/>
      <c r="GC109" s="85"/>
      <c r="GD109" s="85"/>
      <c r="GE109" s="85"/>
      <c r="GF109" s="85"/>
      <c r="GG109" s="85"/>
      <c r="GH109" s="85"/>
      <c r="GI109" s="85"/>
      <c r="GJ109" s="85"/>
      <c r="GK109" s="85"/>
      <c r="GL109" s="85"/>
      <c r="GM109" s="85"/>
      <c r="GN109" s="85"/>
      <c r="GO109" s="85"/>
      <c r="GP109" s="85"/>
      <c r="GQ109" s="85"/>
      <c r="GR109" s="85"/>
      <c r="GS109" s="85"/>
      <c r="GT109" s="85"/>
      <c r="GU109" s="85"/>
      <c r="GV109" s="85"/>
      <c r="GW109" s="85"/>
      <c r="GX109" s="85"/>
      <c r="GY109" s="85"/>
      <c r="GZ109" s="85"/>
      <c r="HA109" s="85"/>
      <c r="HB109" s="85"/>
      <c r="HC109" s="85"/>
      <c r="HD109" s="85"/>
      <c r="HE109" s="85"/>
      <c r="HF109" s="85"/>
      <c r="HG109" s="85"/>
      <c r="HH109" s="85"/>
      <c r="HI109" s="85"/>
      <c r="HJ109" s="85"/>
      <c r="HK109" s="85"/>
      <c r="HL109" s="85"/>
      <c r="HM109" s="85"/>
      <c r="HN109" s="85"/>
      <c r="HO109" s="85"/>
      <c r="HP109" s="85"/>
      <c r="HQ109" s="85"/>
      <c r="HR109" s="85"/>
      <c r="HS109" s="85"/>
      <c r="HT109" s="85"/>
      <c r="HU109" s="85"/>
      <c r="HV109" s="85"/>
      <c r="HW109" s="85"/>
      <c r="HX109" s="85"/>
      <c r="HY109" s="85"/>
      <c r="HZ109" s="85"/>
      <c r="IA109" s="85"/>
      <c r="IB109" s="85"/>
      <c r="IC109" s="85"/>
      <c r="ID109" s="85"/>
      <c r="IE109" s="85"/>
      <c r="IF109" s="85"/>
      <c r="IG109" s="85"/>
      <c r="IH109" s="85"/>
      <c r="II109" s="85"/>
      <c r="IJ109" s="85"/>
      <c r="IK109" s="85"/>
      <c r="IL109" s="85"/>
      <c r="IM109" s="85"/>
      <c r="IN109" s="85"/>
      <c r="IO109" s="85"/>
      <c r="IP109" s="85"/>
      <c r="IQ109" s="85"/>
      <c r="IR109" s="85"/>
      <c r="IS109" s="85"/>
      <c r="IT109" s="85"/>
      <c r="IU109" s="85"/>
      <c r="IV109" s="85"/>
    </row>
    <row r="110" spans="1:256" ht="15.7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  <c r="DT110" s="85"/>
      <c r="DU110" s="85"/>
      <c r="DV110" s="85"/>
      <c r="DW110" s="85"/>
      <c r="DX110" s="85"/>
      <c r="DY110" s="85"/>
      <c r="DZ110" s="85"/>
      <c r="EA110" s="85"/>
      <c r="EB110" s="85"/>
      <c r="EC110" s="85"/>
      <c r="ED110" s="85"/>
      <c r="EE110" s="85"/>
      <c r="EF110" s="85"/>
      <c r="EG110" s="85"/>
      <c r="EH110" s="85"/>
      <c r="EI110" s="85"/>
      <c r="EJ110" s="85"/>
      <c r="EK110" s="85"/>
      <c r="EL110" s="85"/>
      <c r="EM110" s="85"/>
      <c r="EN110" s="85"/>
      <c r="EO110" s="85"/>
      <c r="EP110" s="85"/>
      <c r="EQ110" s="85"/>
      <c r="ER110" s="85"/>
      <c r="ES110" s="85"/>
      <c r="ET110" s="85"/>
      <c r="EU110" s="85"/>
      <c r="EV110" s="85"/>
      <c r="EW110" s="85"/>
      <c r="EX110" s="85"/>
      <c r="EY110" s="85"/>
      <c r="EZ110" s="85"/>
      <c r="FA110" s="85"/>
      <c r="FB110" s="85"/>
      <c r="FC110" s="85"/>
      <c r="FD110" s="85"/>
      <c r="FE110" s="85"/>
      <c r="FF110" s="85"/>
      <c r="FG110" s="85"/>
      <c r="FH110" s="85"/>
      <c r="FI110" s="85"/>
      <c r="FJ110" s="85"/>
      <c r="FK110" s="85"/>
      <c r="FL110" s="85"/>
      <c r="FM110" s="85"/>
      <c r="FN110" s="85"/>
      <c r="FO110" s="85"/>
      <c r="FP110" s="85"/>
      <c r="FQ110" s="85"/>
      <c r="FR110" s="85"/>
      <c r="FS110" s="85"/>
      <c r="FT110" s="85"/>
      <c r="FU110" s="85"/>
      <c r="FV110" s="85"/>
      <c r="FW110" s="85"/>
      <c r="FX110" s="85"/>
      <c r="FY110" s="85"/>
      <c r="FZ110" s="85"/>
      <c r="GA110" s="85"/>
      <c r="GB110" s="85"/>
      <c r="GC110" s="85"/>
      <c r="GD110" s="85"/>
      <c r="GE110" s="85"/>
      <c r="GF110" s="85"/>
      <c r="GG110" s="85"/>
      <c r="GH110" s="85"/>
      <c r="GI110" s="85"/>
      <c r="GJ110" s="85"/>
      <c r="GK110" s="85"/>
      <c r="GL110" s="85"/>
      <c r="GM110" s="85"/>
      <c r="GN110" s="85"/>
      <c r="GO110" s="85"/>
      <c r="GP110" s="85"/>
      <c r="GQ110" s="85"/>
      <c r="GR110" s="85"/>
      <c r="GS110" s="85"/>
      <c r="GT110" s="85"/>
      <c r="GU110" s="85"/>
      <c r="GV110" s="85"/>
      <c r="GW110" s="85"/>
      <c r="GX110" s="85"/>
      <c r="GY110" s="85"/>
      <c r="GZ110" s="85"/>
      <c r="HA110" s="85"/>
      <c r="HB110" s="85"/>
      <c r="HC110" s="85"/>
      <c r="HD110" s="85"/>
      <c r="HE110" s="85"/>
      <c r="HF110" s="85"/>
      <c r="HG110" s="85"/>
      <c r="HH110" s="85"/>
      <c r="HI110" s="85"/>
      <c r="HJ110" s="85"/>
      <c r="HK110" s="85"/>
      <c r="HL110" s="85"/>
      <c r="HM110" s="85"/>
      <c r="HN110" s="85"/>
      <c r="HO110" s="85"/>
      <c r="HP110" s="85"/>
      <c r="HQ110" s="85"/>
      <c r="HR110" s="85"/>
      <c r="HS110" s="85"/>
      <c r="HT110" s="85"/>
      <c r="HU110" s="85"/>
      <c r="HV110" s="85"/>
      <c r="HW110" s="85"/>
      <c r="HX110" s="85"/>
      <c r="HY110" s="85"/>
      <c r="HZ110" s="85"/>
      <c r="IA110" s="85"/>
      <c r="IB110" s="85"/>
      <c r="IC110" s="85"/>
      <c r="ID110" s="85"/>
      <c r="IE110" s="85"/>
      <c r="IF110" s="85"/>
      <c r="IG110" s="85"/>
      <c r="IH110" s="85"/>
      <c r="II110" s="85"/>
      <c r="IJ110" s="85"/>
      <c r="IK110" s="85"/>
      <c r="IL110" s="85"/>
      <c r="IM110" s="85"/>
      <c r="IN110" s="85"/>
      <c r="IO110" s="85"/>
      <c r="IP110" s="85"/>
      <c r="IQ110" s="85"/>
      <c r="IR110" s="85"/>
      <c r="IS110" s="85"/>
      <c r="IT110" s="85"/>
      <c r="IU110" s="85"/>
      <c r="IV110" s="85"/>
    </row>
    <row r="111" spans="1:256" ht="15.7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  <c r="EK111" s="85"/>
      <c r="EL111" s="85"/>
      <c r="EM111" s="85"/>
      <c r="EN111" s="85"/>
      <c r="EO111" s="85"/>
      <c r="EP111" s="85"/>
      <c r="EQ111" s="85"/>
      <c r="ER111" s="85"/>
      <c r="ES111" s="85"/>
      <c r="ET111" s="85"/>
      <c r="EU111" s="85"/>
      <c r="EV111" s="85"/>
      <c r="EW111" s="85"/>
      <c r="EX111" s="85"/>
      <c r="EY111" s="85"/>
      <c r="EZ111" s="85"/>
      <c r="FA111" s="85"/>
      <c r="FB111" s="85"/>
      <c r="FC111" s="85"/>
      <c r="FD111" s="85"/>
      <c r="FE111" s="85"/>
      <c r="FF111" s="85"/>
      <c r="FG111" s="85"/>
      <c r="FH111" s="85"/>
      <c r="FI111" s="85"/>
      <c r="FJ111" s="85"/>
      <c r="FK111" s="85"/>
      <c r="FL111" s="85"/>
      <c r="FM111" s="85"/>
      <c r="FN111" s="85"/>
      <c r="FO111" s="85"/>
      <c r="FP111" s="85"/>
      <c r="FQ111" s="85"/>
      <c r="FR111" s="85"/>
      <c r="FS111" s="85"/>
      <c r="FT111" s="85"/>
      <c r="FU111" s="85"/>
      <c r="FV111" s="85"/>
      <c r="FW111" s="85"/>
      <c r="FX111" s="85"/>
      <c r="FY111" s="85"/>
      <c r="FZ111" s="85"/>
      <c r="GA111" s="85"/>
      <c r="GB111" s="85"/>
      <c r="GC111" s="85"/>
      <c r="GD111" s="85"/>
      <c r="GE111" s="85"/>
      <c r="GF111" s="85"/>
      <c r="GG111" s="85"/>
      <c r="GH111" s="85"/>
      <c r="GI111" s="85"/>
      <c r="GJ111" s="85"/>
      <c r="GK111" s="85"/>
      <c r="GL111" s="85"/>
      <c r="GM111" s="85"/>
      <c r="GN111" s="85"/>
      <c r="GO111" s="85"/>
      <c r="GP111" s="85"/>
      <c r="GQ111" s="85"/>
      <c r="GR111" s="85"/>
      <c r="GS111" s="85"/>
      <c r="GT111" s="85"/>
      <c r="GU111" s="85"/>
      <c r="GV111" s="85"/>
      <c r="GW111" s="85"/>
      <c r="GX111" s="85"/>
      <c r="GY111" s="85"/>
      <c r="GZ111" s="85"/>
      <c r="HA111" s="85"/>
      <c r="HB111" s="85"/>
      <c r="HC111" s="85"/>
      <c r="HD111" s="85"/>
      <c r="HE111" s="85"/>
      <c r="HF111" s="85"/>
      <c r="HG111" s="85"/>
      <c r="HH111" s="85"/>
      <c r="HI111" s="85"/>
      <c r="HJ111" s="85"/>
      <c r="HK111" s="85"/>
      <c r="HL111" s="85"/>
      <c r="HM111" s="85"/>
      <c r="HN111" s="85"/>
      <c r="HO111" s="85"/>
      <c r="HP111" s="85"/>
      <c r="HQ111" s="85"/>
      <c r="HR111" s="85"/>
      <c r="HS111" s="85"/>
      <c r="HT111" s="85"/>
      <c r="HU111" s="85"/>
      <c r="HV111" s="85"/>
      <c r="HW111" s="85"/>
      <c r="HX111" s="85"/>
      <c r="HY111" s="85"/>
      <c r="HZ111" s="85"/>
      <c r="IA111" s="85"/>
      <c r="IB111" s="85"/>
      <c r="IC111" s="85"/>
      <c r="ID111" s="85"/>
      <c r="IE111" s="85"/>
      <c r="IF111" s="85"/>
      <c r="IG111" s="85"/>
      <c r="IH111" s="85"/>
      <c r="II111" s="85"/>
      <c r="IJ111" s="85"/>
      <c r="IK111" s="85"/>
      <c r="IL111" s="85"/>
      <c r="IM111" s="85"/>
      <c r="IN111" s="85"/>
      <c r="IO111" s="85"/>
      <c r="IP111" s="85"/>
      <c r="IQ111" s="85"/>
      <c r="IR111" s="85"/>
      <c r="IS111" s="85"/>
      <c r="IT111" s="85"/>
      <c r="IU111" s="85"/>
      <c r="IV111" s="85"/>
    </row>
    <row r="112" spans="1:256" ht="15.7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5"/>
      <c r="EE112" s="85"/>
      <c r="EF112" s="85"/>
      <c r="EG112" s="85"/>
      <c r="EH112" s="85"/>
      <c r="EI112" s="85"/>
      <c r="EJ112" s="85"/>
      <c r="EK112" s="85"/>
      <c r="EL112" s="85"/>
      <c r="EM112" s="85"/>
      <c r="EN112" s="85"/>
      <c r="EO112" s="85"/>
      <c r="EP112" s="85"/>
      <c r="EQ112" s="85"/>
      <c r="ER112" s="85"/>
      <c r="ES112" s="85"/>
      <c r="ET112" s="85"/>
      <c r="EU112" s="85"/>
      <c r="EV112" s="85"/>
      <c r="EW112" s="85"/>
      <c r="EX112" s="85"/>
      <c r="EY112" s="85"/>
      <c r="EZ112" s="85"/>
      <c r="FA112" s="85"/>
      <c r="FB112" s="85"/>
      <c r="FC112" s="85"/>
      <c r="FD112" s="85"/>
      <c r="FE112" s="85"/>
      <c r="FF112" s="85"/>
      <c r="FG112" s="85"/>
      <c r="FH112" s="85"/>
      <c r="FI112" s="85"/>
      <c r="FJ112" s="85"/>
      <c r="FK112" s="85"/>
      <c r="FL112" s="85"/>
      <c r="FM112" s="85"/>
      <c r="FN112" s="85"/>
      <c r="FO112" s="85"/>
      <c r="FP112" s="85"/>
      <c r="FQ112" s="85"/>
      <c r="FR112" s="85"/>
      <c r="FS112" s="85"/>
      <c r="FT112" s="85"/>
      <c r="FU112" s="85"/>
      <c r="FV112" s="85"/>
      <c r="FW112" s="85"/>
      <c r="FX112" s="85"/>
      <c r="FY112" s="85"/>
      <c r="FZ112" s="85"/>
      <c r="GA112" s="85"/>
      <c r="GB112" s="85"/>
      <c r="GC112" s="85"/>
      <c r="GD112" s="85"/>
      <c r="GE112" s="85"/>
      <c r="GF112" s="85"/>
      <c r="GG112" s="85"/>
      <c r="GH112" s="85"/>
      <c r="GI112" s="85"/>
      <c r="GJ112" s="85"/>
      <c r="GK112" s="85"/>
      <c r="GL112" s="85"/>
      <c r="GM112" s="85"/>
      <c r="GN112" s="85"/>
      <c r="GO112" s="85"/>
      <c r="GP112" s="85"/>
      <c r="GQ112" s="85"/>
      <c r="GR112" s="85"/>
      <c r="GS112" s="85"/>
      <c r="GT112" s="85"/>
      <c r="GU112" s="85"/>
      <c r="GV112" s="85"/>
      <c r="GW112" s="85"/>
      <c r="GX112" s="85"/>
      <c r="GY112" s="85"/>
      <c r="GZ112" s="85"/>
      <c r="HA112" s="85"/>
      <c r="HB112" s="85"/>
      <c r="HC112" s="85"/>
      <c r="HD112" s="85"/>
      <c r="HE112" s="85"/>
      <c r="HF112" s="85"/>
      <c r="HG112" s="85"/>
      <c r="HH112" s="85"/>
      <c r="HI112" s="85"/>
      <c r="HJ112" s="85"/>
      <c r="HK112" s="85"/>
      <c r="HL112" s="85"/>
      <c r="HM112" s="85"/>
      <c r="HN112" s="85"/>
      <c r="HO112" s="85"/>
      <c r="HP112" s="85"/>
      <c r="HQ112" s="85"/>
      <c r="HR112" s="85"/>
      <c r="HS112" s="85"/>
      <c r="HT112" s="85"/>
      <c r="HU112" s="85"/>
      <c r="HV112" s="85"/>
      <c r="HW112" s="85"/>
      <c r="HX112" s="85"/>
      <c r="HY112" s="85"/>
      <c r="HZ112" s="85"/>
      <c r="IA112" s="85"/>
      <c r="IB112" s="85"/>
      <c r="IC112" s="85"/>
      <c r="ID112" s="85"/>
      <c r="IE112" s="85"/>
      <c r="IF112" s="85"/>
      <c r="IG112" s="85"/>
      <c r="IH112" s="85"/>
      <c r="II112" s="85"/>
      <c r="IJ112" s="85"/>
      <c r="IK112" s="85"/>
      <c r="IL112" s="85"/>
      <c r="IM112" s="85"/>
      <c r="IN112" s="85"/>
      <c r="IO112" s="85"/>
      <c r="IP112" s="85"/>
      <c r="IQ112" s="85"/>
      <c r="IR112" s="85"/>
      <c r="IS112" s="85"/>
      <c r="IT112" s="85"/>
      <c r="IU112" s="85"/>
      <c r="IV112" s="85"/>
    </row>
    <row r="113" spans="1:256" ht="15.7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  <c r="DQ113" s="85"/>
      <c r="DR113" s="85"/>
      <c r="DS113" s="85"/>
      <c r="DT113" s="85"/>
      <c r="DU113" s="85"/>
      <c r="DV113" s="85"/>
      <c r="DW113" s="85"/>
      <c r="DX113" s="85"/>
      <c r="DY113" s="85"/>
      <c r="DZ113" s="85"/>
      <c r="EA113" s="85"/>
      <c r="EB113" s="85"/>
      <c r="EC113" s="85"/>
      <c r="ED113" s="85"/>
      <c r="EE113" s="85"/>
      <c r="EF113" s="85"/>
      <c r="EG113" s="85"/>
      <c r="EH113" s="85"/>
      <c r="EI113" s="85"/>
      <c r="EJ113" s="85"/>
      <c r="EK113" s="85"/>
      <c r="EL113" s="85"/>
      <c r="EM113" s="85"/>
      <c r="EN113" s="85"/>
      <c r="EO113" s="85"/>
      <c r="EP113" s="85"/>
      <c r="EQ113" s="85"/>
      <c r="ER113" s="85"/>
      <c r="ES113" s="85"/>
      <c r="ET113" s="85"/>
      <c r="EU113" s="85"/>
      <c r="EV113" s="85"/>
      <c r="EW113" s="85"/>
      <c r="EX113" s="85"/>
      <c r="EY113" s="85"/>
      <c r="EZ113" s="85"/>
      <c r="FA113" s="85"/>
      <c r="FB113" s="85"/>
      <c r="FC113" s="85"/>
      <c r="FD113" s="85"/>
      <c r="FE113" s="85"/>
      <c r="FF113" s="85"/>
      <c r="FG113" s="85"/>
      <c r="FH113" s="85"/>
      <c r="FI113" s="85"/>
      <c r="FJ113" s="85"/>
      <c r="FK113" s="85"/>
      <c r="FL113" s="85"/>
      <c r="FM113" s="85"/>
      <c r="FN113" s="85"/>
      <c r="FO113" s="85"/>
      <c r="FP113" s="85"/>
      <c r="FQ113" s="85"/>
      <c r="FR113" s="85"/>
      <c r="FS113" s="85"/>
      <c r="FT113" s="85"/>
      <c r="FU113" s="85"/>
      <c r="FV113" s="85"/>
      <c r="FW113" s="85"/>
      <c r="FX113" s="85"/>
      <c r="FY113" s="85"/>
      <c r="FZ113" s="85"/>
      <c r="GA113" s="85"/>
      <c r="GB113" s="85"/>
      <c r="GC113" s="85"/>
      <c r="GD113" s="85"/>
      <c r="GE113" s="85"/>
      <c r="GF113" s="85"/>
      <c r="GG113" s="85"/>
      <c r="GH113" s="85"/>
      <c r="GI113" s="85"/>
      <c r="GJ113" s="85"/>
      <c r="GK113" s="85"/>
      <c r="GL113" s="85"/>
      <c r="GM113" s="85"/>
      <c r="GN113" s="85"/>
      <c r="GO113" s="85"/>
      <c r="GP113" s="85"/>
      <c r="GQ113" s="85"/>
      <c r="GR113" s="85"/>
      <c r="GS113" s="85"/>
      <c r="GT113" s="85"/>
      <c r="GU113" s="85"/>
      <c r="GV113" s="85"/>
      <c r="GW113" s="85"/>
      <c r="GX113" s="85"/>
      <c r="GY113" s="85"/>
      <c r="GZ113" s="85"/>
      <c r="HA113" s="85"/>
      <c r="HB113" s="85"/>
      <c r="HC113" s="85"/>
      <c r="HD113" s="85"/>
      <c r="HE113" s="85"/>
      <c r="HF113" s="85"/>
      <c r="HG113" s="85"/>
      <c r="HH113" s="85"/>
      <c r="HI113" s="85"/>
      <c r="HJ113" s="85"/>
      <c r="HK113" s="85"/>
      <c r="HL113" s="85"/>
      <c r="HM113" s="85"/>
      <c r="HN113" s="85"/>
      <c r="HO113" s="85"/>
      <c r="HP113" s="85"/>
      <c r="HQ113" s="85"/>
      <c r="HR113" s="85"/>
      <c r="HS113" s="85"/>
      <c r="HT113" s="85"/>
      <c r="HU113" s="85"/>
      <c r="HV113" s="85"/>
      <c r="HW113" s="85"/>
      <c r="HX113" s="85"/>
      <c r="HY113" s="85"/>
      <c r="HZ113" s="85"/>
      <c r="IA113" s="85"/>
      <c r="IB113" s="85"/>
      <c r="IC113" s="85"/>
      <c r="ID113" s="85"/>
      <c r="IE113" s="85"/>
      <c r="IF113" s="85"/>
      <c r="IG113" s="85"/>
      <c r="IH113" s="85"/>
      <c r="II113" s="85"/>
      <c r="IJ113" s="85"/>
      <c r="IK113" s="85"/>
      <c r="IL113" s="85"/>
      <c r="IM113" s="85"/>
      <c r="IN113" s="85"/>
      <c r="IO113" s="85"/>
      <c r="IP113" s="85"/>
      <c r="IQ113" s="85"/>
      <c r="IR113" s="85"/>
      <c r="IS113" s="85"/>
      <c r="IT113" s="85"/>
      <c r="IU113" s="85"/>
      <c r="IV113" s="85"/>
    </row>
    <row r="114" spans="1:256" ht="15.7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85"/>
      <c r="DX114" s="85"/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85"/>
      <c r="EL114" s="85"/>
      <c r="EM114" s="85"/>
      <c r="EN114" s="85"/>
      <c r="EO114" s="85"/>
      <c r="EP114" s="85"/>
      <c r="EQ114" s="85"/>
      <c r="ER114" s="85"/>
      <c r="ES114" s="85"/>
      <c r="ET114" s="85"/>
      <c r="EU114" s="85"/>
      <c r="EV114" s="85"/>
      <c r="EW114" s="85"/>
      <c r="EX114" s="85"/>
      <c r="EY114" s="85"/>
      <c r="EZ114" s="85"/>
      <c r="FA114" s="85"/>
      <c r="FB114" s="85"/>
      <c r="FC114" s="85"/>
      <c r="FD114" s="85"/>
      <c r="FE114" s="85"/>
      <c r="FF114" s="85"/>
      <c r="FG114" s="85"/>
      <c r="FH114" s="85"/>
      <c r="FI114" s="85"/>
      <c r="FJ114" s="85"/>
      <c r="FK114" s="85"/>
      <c r="FL114" s="85"/>
      <c r="FM114" s="85"/>
      <c r="FN114" s="85"/>
      <c r="FO114" s="85"/>
      <c r="FP114" s="85"/>
      <c r="FQ114" s="85"/>
      <c r="FR114" s="85"/>
      <c r="FS114" s="85"/>
      <c r="FT114" s="85"/>
      <c r="FU114" s="85"/>
      <c r="FV114" s="85"/>
      <c r="FW114" s="85"/>
      <c r="FX114" s="85"/>
      <c r="FY114" s="85"/>
      <c r="FZ114" s="85"/>
      <c r="GA114" s="85"/>
      <c r="GB114" s="85"/>
      <c r="GC114" s="85"/>
      <c r="GD114" s="85"/>
      <c r="GE114" s="85"/>
      <c r="GF114" s="85"/>
      <c r="GG114" s="85"/>
      <c r="GH114" s="85"/>
      <c r="GI114" s="85"/>
      <c r="GJ114" s="85"/>
      <c r="GK114" s="85"/>
      <c r="GL114" s="85"/>
      <c r="GM114" s="85"/>
      <c r="GN114" s="85"/>
      <c r="GO114" s="85"/>
      <c r="GP114" s="85"/>
      <c r="GQ114" s="85"/>
      <c r="GR114" s="85"/>
      <c r="GS114" s="85"/>
      <c r="GT114" s="85"/>
      <c r="GU114" s="85"/>
      <c r="GV114" s="85"/>
      <c r="GW114" s="85"/>
      <c r="GX114" s="85"/>
      <c r="GY114" s="85"/>
      <c r="GZ114" s="85"/>
      <c r="HA114" s="85"/>
      <c r="HB114" s="85"/>
      <c r="HC114" s="85"/>
      <c r="HD114" s="85"/>
      <c r="HE114" s="85"/>
      <c r="HF114" s="85"/>
      <c r="HG114" s="85"/>
      <c r="HH114" s="85"/>
      <c r="HI114" s="85"/>
      <c r="HJ114" s="85"/>
      <c r="HK114" s="85"/>
      <c r="HL114" s="85"/>
      <c r="HM114" s="85"/>
      <c r="HN114" s="85"/>
      <c r="HO114" s="85"/>
      <c r="HP114" s="85"/>
      <c r="HQ114" s="85"/>
      <c r="HR114" s="85"/>
      <c r="HS114" s="85"/>
      <c r="HT114" s="85"/>
      <c r="HU114" s="85"/>
      <c r="HV114" s="85"/>
      <c r="HW114" s="85"/>
      <c r="HX114" s="85"/>
      <c r="HY114" s="85"/>
      <c r="HZ114" s="85"/>
      <c r="IA114" s="85"/>
      <c r="IB114" s="85"/>
      <c r="IC114" s="85"/>
      <c r="ID114" s="85"/>
      <c r="IE114" s="85"/>
      <c r="IF114" s="85"/>
      <c r="IG114" s="85"/>
      <c r="IH114" s="85"/>
      <c r="II114" s="85"/>
      <c r="IJ114" s="85"/>
      <c r="IK114" s="85"/>
      <c r="IL114" s="85"/>
      <c r="IM114" s="85"/>
      <c r="IN114" s="85"/>
      <c r="IO114" s="85"/>
      <c r="IP114" s="85"/>
      <c r="IQ114" s="85"/>
      <c r="IR114" s="85"/>
      <c r="IS114" s="85"/>
      <c r="IT114" s="85"/>
      <c r="IU114" s="85"/>
      <c r="IV114" s="85"/>
    </row>
    <row r="115" spans="1:256" ht="15.7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5"/>
      <c r="DN115" s="85"/>
      <c r="DO115" s="85"/>
      <c r="DP115" s="85"/>
      <c r="DQ115" s="85"/>
      <c r="DR115" s="85"/>
      <c r="DS115" s="85"/>
      <c r="DT115" s="85"/>
      <c r="DU115" s="85"/>
      <c r="DV115" s="85"/>
      <c r="DW115" s="85"/>
      <c r="DX115" s="85"/>
      <c r="DY115" s="85"/>
      <c r="DZ115" s="85"/>
      <c r="EA115" s="85"/>
      <c r="EB115" s="85"/>
      <c r="EC115" s="85"/>
      <c r="ED115" s="85"/>
      <c r="EE115" s="85"/>
      <c r="EF115" s="85"/>
      <c r="EG115" s="85"/>
      <c r="EH115" s="85"/>
      <c r="EI115" s="85"/>
      <c r="EJ115" s="85"/>
      <c r="EK115" s="85"/>
      <c r="EL115" s="85"/>
      <c r="EM115" s="85"/>
      <c r="EN115" s="85"/>
      <c r="EO115" s="85"/>
      <c r="EP115" s="85"/>
      <c r="EQ115" s="85"/>
      <c r="ER115" s="85"/>
      <c r="ES115" s="85"/>
      <c r="ET115" s="85"/>
      <c r="EU115" s="85"/>
      <c r="EV115" s="85"/>
      <c r="EW115" s="85"/>
      <c r="EX115" s="85"/>
      <c r="EY115" s="85"/>
      <c r="EZ115" s="85"/>
      <c r="FA115" s="85"/>
      <c r="FB115" s="85"/>
      <c r="FC115" s="85"/>
      <c r="FD115" s="85"/>
      <c r="FE115" s="85"/>
      <c r="FF115" s="85"/>
      <c r="FG115" s="85"/>
      <c r="FH115" s="85"/>
      <c r="FI115" s="85"/>
      <c r="FJ115" s="85"/>
      <c r="FK115" s="85"/>
      <c r="FL115" s="85"/>
      <c r="FM115" s="85"/>
      <c r="FN115" s="85"/>
      <c r="FO115" s="85"/>
      <c r="FP115" s="85"/>
      <c r="FQ115" s="85"/>
      <c r="FR115" s="85"/>
      <c r="FS115" s="85"/>
      <c r="FT115" s="85"/>
      <c r="FU115" s="85"/>
      <c r="FV115" s="85"/>
      <c r="FW115" s="85"/>
      <c r="FX115" s="85"/>
      <c r="FY115" s="85"/>
      <c r="FZ115" s="85"/>
      <c r="GA115" s="85"/>
      <c r="GB115" s="85"/>
      <c r="GC115" s="85"/>
      <c r="GD115" s="85"/>
      <c r="GE115" s="85"/>
      <c r="GF115" s="85"/>
      <c r="GG115" s="85"/>
      <c r="GH115" s="85"/>
      <c r="GI115" s="85"/>
      <c r="GJ115" s="85"/>
      <c r="GK115" s="85"/>
      <c r="GL115" s="85"/>
      <c r="GM115" s="85"/>
      <c r="GN115" s="85"/>
      <c r="GO115" s="85"/>
      <c r="GP115" s="85"/>
      <c r="GQ115" s="85"/>
      <c r="GR115" s="85"/>
      <c r="GS115" s="85"/>
      <c r="GT115" s="85"/>
      <c r="GU115" s="85"/>
      <c r="GV115" s="85"/>
      <c r="GW115" s="85"/>
      <c r="GX115" s="85"/>
      <c r="GY115" s="85"/>
      <c r="GZ115" s="85"/>
      <c r="HA115" s="85"/>
      <c r="HB115" s="85"/>
      <c r="HC115" s="85"/>
      <c r="HD115" s="85"/>
      <c r="HE115" s="85"/>
      <c r="HF115" s="85"/>
      <c r="HG115" s="85"/>
      <c r="HH115" s="85"/>
      <c r="HI115" s="85"/>
      <c r="HJ115" s="85"/>
      <c r="HK115" s="85"/>
      <c r="HL115" s="85"/>
      <c r="HM115" s="85"/>
      <c r="HN115" s="85"/>
      <c r="HO115" s="85"/>
      <c r="HP115" s="85"/>
      <c r="HQ115" s="85"/>
      <c r="HR115" s="85"/>
      <c r="HS115" s="85"/>
      <c r="HT115" s="85"/>
      <c r="HU115" s="85"/>
      <c r="HV115" s="85"/>
      <c r="HW115" s="85"/>
      <c r="HX115" s="85"/>
      <c r="HY115" s="85"/>
      <c r="HZ115" s="85"/>
      <c r="IA115" s="85"/>
      <c r="IB115" s="85"/>
      <c r="IC115" s="85"/>
      <c r="ID115" s="85"/>
      <c r="IE115" s="85"/>
      <c r="IF115" s="85"/>
      <c r="IG115" s="85"/>
      <c r="IH115" s="85"/>
      <c r="II115" s="85"/>
      <c r="IJ115" s="85"/>
      <c r="IK115" s="85"/>
      <c r="IL115" s="85"/>
      <c r="IM115" s="85"/>
      <c r="IN115" s="85"/>
      <c r="IO115" s="85"/>
      <c r="IP115" s="85"/>
      <c r="IQ115" s="85"/>
      <c r="IR115" s="85"/>
      <c r="IS115" s="85"/>
      <c r="IT115" s="85"/>
      <c r="IU115" s="85"/>
      <c r="IV115" s="85"/>
    </row>
    <row r="116" spans="1:256" ht="15.7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5"/>
      <c r="DO116" s="85"/>
      <c r="DP116" s="85"/>
      <c r="DQ116" s="85"/>
      <c r="DR116" s="85"/>
      <c r="DS116" s="85"/>
      <c r="DT116" s="85"/>
      <c r="DU116" s="85"/>
      <c r="DV116" s="85"/>
      <c r="DW116" s="85"/>
      <c r="DX116" s="85"/>
      <c r="DY116" s="85"/>
      <c r="DZ116" s="85"/>
      <c r="EA116" s="85"/>
      <c r="EB116" s="85"/>
      <c r="EC116" s="85"/>
      <c r="ED116" s="85"/>
      <c r="EE116" s="85"/>
      <c r="EF116" s="85"/>
      <c r="EG116" s="85"/>
      <c r="EH116" s="85"/>
      <c r="EI116" s="85"/>
      <c r="EJ116" s="85"/>
      <c r="EK116" s="85"/>
      <c r="EL116" s="85"/>
      <c r="EM116" s="85"/>
      <c r="EN116" s="85"/>
      <c r="EO116" s="85"/>
      <c r="EP116" s="85"/>
      <c r="EQ116" s="85"/>
      <c r="ER116" s="85"/>
      <c r="ES116" s="85"/>
      <c r="ET116" s="85"/>
      <c r="EU116" s="85"/>
      <c r="EV116" s="85"/>
      <c r="EW116" s="85"/>
      <c r="EX116" s="85"/>
      <c r="EY116" s="85"/>
      <c r="EZ116" s="85"/>
      <c r="FA116" s="85"/>
      <c r="FB116" s="85"/>
      <c r="FC116" s="85"/>
      <c r="FD116" s="85"/>
      <c r="FE116" s="85"/>
      <c r="FF116" s="85"/>
      <c r="FG116" s="85"/>
      <c r="FH116" s="85"/>
      <c r="FI116" s="85"/>
      <c r="FJ116" s="85"/>
      <c r="FK116" s="85"/>
      <c r="FL116" s="85"/>
      <c r="FM116" s="85"/>
      <c r="FN116" s="85"/>
      <c r="FO116" s="85"/>
      <c r="FP116" s="85"/>
      <c r="FQ116" s="85"/>
      <c r="FR116" s="85"/>
      <c r="FS116" s="85"/>
      <c r="FT116" s="85"/>
      <c r="FU116" s="85"/>
      <c r="FV116" s="85"/>
      <c r="FW116" s="85"/>
      <c r="FX116" s="85"/>
      <c r="FY116" s="85"/>
      <c r="FZ116" s="85"/>
      <c r="GA116" s="85"/>
      <c r="GB116" s="85"/>
      <c r="GC116" s="85"/>
      <c r="GD116" s="85"/>
      <c r="GE116" s="85"/>
      <c r="GF116" s="85"/>
      <c r="GG116" s="85"/>
      <c r="GH116" s="85"/>
      <c r="GI116" s="85"/>
      <c r="GJ116" s="85"/>
      <c r="GK116" s="85"/>
      <c r="GL116" s="85"/>
      <c r="GM116" s="85"/>
      <c r="GN116" s="85"/>
      <c r="GO116" s="85"/>
      <c r="GP116" s="85"/>
      <c r="GQ116" s="85"/>
      <c r="GR116" s="85"/>
      <c r="GS116" s="85"/>
      <c r="GT116" s="85"/>
      <c r="GU116" s="85"/>
      <c r="GV116" s="85"/>
      <c r="GW116" s="85"/>
      <c r="GX116" s="85"/>
      <c r="GY116" s="85"/>
      <c r="GZ116" s="85"/>
      <c r="HA116" s="85"/>
      <c r="HB116" s="85"/>
      <c r="HC116" s="85"/>
      <c r="HD116" s="85"/>
      <c r="HE116" s="85"/>
      <c r="HF116" s="85"/>
      <c r="HG116" s="85"/>
      <c r="HH116" s="85"/>
      <c r="HI116" s="85"/>
      <c r="HJ116" s="85"/>
      <c r="HK116" s="85"/>
      <c r="HL116" s="85"/>
      <c r="HM116" s="85"/>
      <c r="HN116" s="85"/>
      <c r="HO116" s="85"/>
      <c r="HP116" s="85"/>
      <c r="HQ116" s="85"/>
      <c r="HR116" s="85"/>
      <c r="HS116" s="85"/>
      <c r="HT116" s="85"/>
      <c r="HU116" s="85"/>
      <c r="HV116" s="85"/>
      <c r="HW116" s="85"/>
      <c r="HX116" s="85"/>
      <c r="HY116" s="85"/>
      <c r="HZ116" s="85"/>
      <c r="IA116" s="85"/>
      <c r="IB116" s="85"/>
      <c r="IC116" s="85"/>
      <c r="ID116" s="85"/>
      <c r="IE116" s="85"/>
      <c r="IF116" s="85"/>
      <c r="IG116" s="85"/>
      <c r="IH116" s="85"/>
      <c r="II116" s="85"/>
      <c r="IJ116" s="85"/>
      <c r="IK116" s="85"/>
      <c r="IL116" s="85"/>
      <c r="IM116" s="85"/>
      <c r="IN116" s="85"/>
      <c r="IO116" s="85"/>
      <c r="IP116" s="85"/>
      <c r="IQ116" s="85"/>
      <c r="IR116" s="85"/>
      <c r="IS116" s="85"/>
      <c r="IT116" s="85"/>
      <c r="IU116" s="85"/>
      <c r="IV116" s="85"/>
    </row>
    <row r="117" spans="1:256" ht="15.7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  <c r="DK117" s="85"/>
      <c r="DL117" s="85"/>
      <c r="DM117" s="85"/>
      <c r="DN117" s="85"/>
      <c r="DO117" s="85"/>
      <c r="DP117" s="85"/>
      <c r="DQ117" s="85"/>
      <c r="DR117" s="85"/>
      <c r="DS117" s="85"/>
      <c r="DT117" s="85"/>
      <c r="DU117" s="85"/>
      <c r="DV117" s="85"/>
      <c r="DW117" s="85"/>
      <c r="DX117" s="85"/>
      <c r="DY117" s="85"/>
      <c r="DZ117" s="85"/>
      <c r="EA117" s="85"/>
      <c r="EB117" s="85"/>
      <c r="EC117" s="85"/>
      <c r="ED117" s="85"/>
      <c r="EE117" s="85"/>
      <c r="EF117" s="85"/>
      <c r="EG117" s="85"/>
      <c r="EH117" s="85"/>
      <c r="EI117" s="85"/>
      <c r="EJ117" s="85"/>
      <c r="EK117" s="85"/>
      <c r="EL117" s="85"/>
      <c r="EM117" s="85"/>
      <c r="EN117" s="85"/>
      <c r="EO117" s="85"/>
      <c r="EP117" s="85"/>
      <c r="EQ117" s="85"/>
      <c r="ER117" s="85"/>
      <c r="ES117" s="85"/>
      <c r="ET117" s="85"/>
      <c r="EU117" s="85"/>
      <c r="EV117" s="85"/>
      <c r="EW117" s="85"/>
      <c r="EX117" s="85"/>
      <c r="EY117" s="85"/>
      <c r="EZ117" s="85"/>
      <c r="FA117" s="85"/>
      <c r="FB117" s="85"/>
      <c r="FC117" s="85"/>
      <c r="FD117" s="85"/>
      <c r="FE117" s="85"/>
      <c r="FF117" s="85"/>
      <c r="FG117" s="85"/>
      <c r="FH117" s="85"/>
      <c r="FI117" s="85"/>
      <c r="FJ117" s="85"/>
      <c r="FK117" s="85"/>
      <c r="FL117" s="85"/>
      <c r="FM117" s="85"/>
      <c r="FN117" s="85"/>
      <c r="FO117" s="85"/>
      <c r="FP117" s="85"/>
      <c r="FQ117" s="85"/>
      <c r="FR117" s="85"/>
      <c r="FS117" s="85"/>
      <c r="FT117" s="85"/>
      <c r="FU117" s="85"/>
      <c r="FV117" s="85"/>
      <c r="FW117" s="85"/>
      <c r="FX117" s="85"/>
      <c r="FY117" s="85"/>
      <c r="FZ117" s="85"/>
      <c r="GA117" s="85"/>
      <c r="GB117" s="85"/>
      <c r="GC117" s="85"/>
      <c r="GD117" s="85"/>
      <c r="GE117" s="85"/>
      <c r="GF117" s="85"/>
      <c r="GG117" s="85"/>
      <c r="GH117" s="85"/>
      <c r="GI117" s="85"/>
      <c r="GJ117" s="85"/>
      <c r="GK117" s="85"/>
      <c r="GL117" s="85"/>
      <c r="GM117" s="85"/>
      <c r="GN117" s="85"/>
      <c r="GO117" s="85"/>
      <c r="GP117" s="85"/>
      <c r="GQ117" s="85"/>
      <c r="GR117" s="85"/>
      <c r="GS117" s="85"/>
      <c r="GT117" s="85"/>
      <c r="GU117" s="85"/>
      <c r="GV117" s="85"/>
      <c r="GW117" s="85"/>
      <c r="GX117" s="85"/>
      <c r="GY117" s="85"/>
      <c r="GZ117" s="85"/>
      <c r="HA117" s="85"/>
      <c r="HB117" s="85"/>
      <c r="HC117" s="85"/>
      <c r="HD117" s="85"/>
      <c r="HE117" s="85"/>
      <c r="HF117" s="85"/>
      <c r="HG117" s="85"/>
      <c r="HH117" s="85"/>
      <c r="HI117" s="85"/>
      <c r="HJ117" s="85"/>
      <c r="HK117" s="85"/>
      <c r="HL117" s="85"/>
      <c r="HM117" s="85"/>
      <c r="HN117" s="85"/>
      <c r="HO117" s="85"/>
      <c r="HP117" s="85"/>
      <c r="HQ117" s="85"/>
      <c r="HR117" s="85"/>
      <c r="HS117" s="85"/>
      <c r="HT117" s="85"/>
      <c r="HU117" s="85"/>
      <c r="HV117" s="85"/>
      <c r="HW117" s="85"/>
      <c r="HX117" s="85"/>
      <c r="HY117" s="85"/>
      <c r="HZ117" s="85"/>
      <c r="IA117" s="85"/>
      <c r="IB117" s="85"/>
      <c r="IC117" s="85"/>
      <c r="ID117" s="85"/>
      <c r="IE117" s="85"/>
      <c r="IF117" s="85"/>
      <c r="IG117" s="85"/>
      <c r="IH117" s="85"/>
      <c r="II117" s="85"/>
      <c r="IJ117" s="85"/>
      <c r="IK117" s="85"/>
      <c r="IL117" s="85"/>
      <c r="IM117" s="85"/>
      <c r="IN117" s="85"/>
      <c r="IO117" s="85"/>
      <c r="IP117" s="85"/>
      <c r="IQ117" s="85"/>
      <c r="IR117" s="85"/>
      <c r="IS117" s="85"/>
      <c r="IT117" s="85"/>
      <c r="IU117" s="85"/>
      <c r="IV117" s="85"/>
    </row>
    <row r="118" spans="1:256" ht="15.7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  <c r="DK118" s="85"/>
      <c r="DL118" s="85"/>
      <c r="DM118" s="85"/>
      <c r="DN118" s="85"/>
      <c r="DO118" s="85"/>
      <c r="DP118" s="85"/>
      <c r="DQ118" s="85"/>
      <c r="DR118" s="85"/>
      <c r="DS118" s="85"/>
      <c r="DT118" s="85"/>
      <c r="DU118" s="85"/>
      <c r="DV118" s="85"/>
      <c r="DW118" s="85"/>
      <c r="DX118" s="85"/>
      <c r="DY118" s="85"/>
      <c r="DZ118" s="85"/>
      <c r="EA118" s="85"/>
      <c r="EB118" s="85"/>
      <c r="EC118" s="85"/>
      <c r="ED118" s="85"/>
      <c r="EE118" s="85"/>
      <c r="EF118" s="85"/>
      <c r="EG118" s="85"/>
      <c r="EH118" s="85"/>
      <c r="EI118" s="85"/>
      <c r="EJ118" s="85"/>
      <c r="EK118" s="85"/>
      <c r="EL118" s="85"/>
      <c r="EM118" s="85"/>
      <c r="EN118" s="85"/>
      <c r="EO118" s="85"/>
      <c r="EP118" s="85"/>
      <c r="EQ118" s="85"/>
      <c r="ER118" s="85"/>
      <c r="ES118" s="85"/>
      <c r="ET118" s="85"/>
      <c r="EU118" s="85"/>
      <c r="EV118" s="85"/>
      <c r="EW118" s="85"/>
      <c r="EX118" s="85"/>
      <c r="EY118" s="85"/>
      <c r="EZ118" s="85"/>
      <c r="FA118" s="85"/>
      <c r="FB118" s="85"/>
      <c r="FC118" s="85"/>
      <c r="FD118" s="85"/>
      <c r="FE118" s="85"/>
      <c r="FF118" s="85"/>
      <c r="FG118" s="85"/>
      <c r="FH118" s="85"/>
      <c r="FI118" s="85"/>
      <c r="FJ118" s="85"/>
      <c r="FK118" s="85"/>
      <c r="FL118" s="85"/>
      <c r="FM118" s="85"/>
      <c r="FN118" s="85"/>
      <c r="FO118" s="85"/>
      <c r="FP118" s="85"/>
      <c r="FQ118" s="85"/>
      <c r="FR118" s="85"/>
      <c r="FS118" s="85"/>
      <c r="FT118" s="85"/>
      <c r="FU118" s="85"/>
      <c r="FV118" s="85"/>
      <c r="FW118" s="85"/>
      <c r="FX118" s="85"/>
      <c r="FY118" s="85"/>
      <c r="FZ118" s="85"/>
      <c r="GA118" s="85"/>
      <c r="GB118" s="85"/>
      <c r="GC118" s="85"/>
      <c r="GD118" s="85"/>
      <c r="GE118" s="85"/>
      <c r="GF118" s="85"/>
      <c r="GG118" s="85"/>
      <c r="GH118" s="85"/>
      <c r="GI118" s="85"/>
      <c r="GJ118" s="85"/>
      <c r="GK118" s="85"/>
      <c r="GL118" s="85"/>
      <c r="GM118" s="85"/>
      <c r="GN118" s="85"/>
      <c r="GO118" s="85"/>
      <c r="GP118" s="85"/>
      <c r="GQ118" s="85"/>
      <c r="GR118" s="85"/>
      <c r="GS118" s="85"/>
      <c r="GT118" s="85"/>
      <c r="GU118" s="85"/>
      <c r="GV118" s="85"/>
      <c r="GW118" s="85"/>
      <c r="GX118" s="85"/>
      <c r="GY118" s="85"/>
      <c r="GZ118" s="85"/>
      <c r="HA118" s="85"/>
      <c r="HB118" s="85"/>
      <c r="HC118" s="85"/>
      <c r="HD118" s="85"/>
      <c r="HE118" s="85"/>
      <c r="HF118" s="85"/>
      <c r="HG118" s="85"/>
      <c r="HH118" s="85"/>
      <c r="HI118" s="85"/>
      <c r="HJ118" s="85"/>
      <c r="HK118" s="85"/>
      <c r="HL118" s="85"/>
      <c r="HM118" s="85"/>
      <c r="HN118" s="85"/>
      <c r="HO118" s="85"/>
      <c r="HP118" s="85"/>
      <c r="HQ118" s="85"/>
      <c r="HR118" s="85"/>
      <c r="HS118" s="85"/>
      <c r="HT118" s="85"/>
      <c r="HU118" s="85"/>
      <c r="HV118" s="85"/>
      <c r="HW118" s="85"/>
      <c r="HX118" s="85"/>
      <c r="HY118" s="85"/>
      <c r="HZ118" s="85"/>
      <c r="IA118" s="85"/>
      <c r="IB118" s="85"/>
      <c r="IC118" s="85"/>
      <c r="ID118" s="85"/>
      <c r="IE118" s="85"/>
      <c r="IF118" s="85"/>
      <c r="IG118" s="85"/>
      <c r="IH118" s="85"/>
      <c r="II118" s="85"/>
      <c r="IJ118" s="85"/>
      <c r="IK118" s="85"/>
      <c r="IL118" s="85"/>
      <c r="IM118" s="85"/>
      <c r="IN118" s="85"/>
      <c r="IO118" s="85"/>
      <c r="IP118" s="85"/>
      <c r="IQ118" s="85"/>
      <c r="IR118" s="85"/>
      <c r="IS118" s="85"/>
      <c r="IT118" s="85"/>
      <c r="IU118" s="85"/>
      <c r="IV118" s="85"/>
    </row>
    <row r="119" spans="1:256" ht="15.7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  <c r="DK119" s="85"/>
      <c r="DL119" s="85"/>
      <c r="DM119" s="85"/>
      <c r="DN119" s="85"/>
      <c r="DO119" s="85"/>
      <c r="DP119" s="85"/>
      <c r="DQ119" s="85"/>
      <c r="DR119" s="85"/>
      <c r="DS119" s="85"/>
      <c r="DT119" s="85"/>
      <c r="DU119" s="85"/>
      <c r="DV119" s="85"/>
      <c r="DW119" s="85"/>
      <c r="DX119" s="85"/>
      <c r="DY119" s="85"/>
      <c r="DZ119" s="85"/>
      <c r="EA119" s="85"/>
      <c r="EB119" s="85"/>
      <c r="EC119" s="85"/>
      <c r="ED119" s="85"/>
      <c r="EE119" s="85"/>
      <c r="EF119" s="85"/>
      <c r="EG119" s="85"/>
      <c r="EH119" s="85"/>
      <c r="EI119" s="85"/>
      <c r="EJ119" s="85"/>
      <c r="EK119" s="85"/>
      <c r="EL119" s="85"/>
      <c r="EM119" s="85"/>
      <c r="EN119" s="85"/>
      <c r="EO119" s="85"/>
      <c r="EP119" s="85"/>
      <c r="EQ119" s="85"/>
      <c r="ER119" s="85"/>
      <c r="ES119" s="85"/>
      <c r="ET119" s="85"/>
      <c r="EU119" s="85"/>
      <c r="EV119" s="85"/>
      <c r="EW119" s="85"/>
      <c r="EX119" s="85"/>
      <c r="EY119" s="85"/>
      <c r="EZ119" s="85"/>
      <c r="FA119" s="85"/>
      <c r="FB119" s="85"/>
      <c r="FC119" s="85"/>
      <c r="FD119" s="85"/>
      <c r="FE119" s="85"/>
      <c r="FF119" s="85"/>
      <c r="FG119" s="85"/>
      <c r="FH119" s="85"/>
      <c r="FI119" s="85"/>
      <c r="FJ119" s="85"/>
      <c r="FK119" s="85"/>
      <c r="FL119" s="85"/>
      <c r="FM119" s="85"/>
      <c r="FN119" s="85"/>
      <c r="FO119" s="85"/>
      <c r="FP119" s="85"/>
      <c r="FQ119" s="85"/>
      <c r="FR119" s="85"/>
      <c r="FS119" s="85"/>
      <c r="FT119" s="85"/>
      <c r="FU119" s="85"/>
      <c r="FV119" s="85"/>
      <c r="FW119" s="85"/>
      <c r="FX119" s="85"/>
      <c r="FY119" s="85"/>
      <c r="FZ119" s="85"/>
      <c r="GA119" s="85"/>
      <c r="GB119" s="85"/>
      <c r="GC119" s="85"/>
      <c r="GD119" s="85"/>
      <c r="GE119" s="85"/>
      <c r="GF119" s="85"/>
      <c r="GG119" s="85"/>
      <c r="GH119" s="85"/>
      <c r="GI119" s="85"/>
      <c r="GJ119" s="85"/>
      <c r="GK119" s="85"/>
      <c r="GL119" s="85"/>
      <c r="GM119" s="85"/>
      <c r="GN119" s="85"/>
      <c r="GO119" s="85"/>
      <c r="GP119" s="85"/>
      <c r="GQ119" s="85"/>
      <c r="GR119" s="85"/>
      <c r="GS119" s="85"/>
      <c r="GT119" s="85"/>
      <c r="GU119" s="85"/>
      <c r="GV119" s="85"/>
      <c r="GW119" s="85"/>
      <c r="GX119" s="85"/>
      <c r="GY119" s="85"/>
      <c r="GZ119" s="85"/>
      <c r="HA119" s="85"/>
      <c r="HB119" s="85"/>
      <c r="HC119" s="85"/>
      <c r="HD119" s="85"/>
      <c r="HE119" s="85"/>
      <c r="HF119" s="85"/>
      <c r="HG119" s="85"/>
      <c r="HH119" s="85"/>
      <c r="HI119" s="85"/>
      <c r="HJ119" s="85"/>
      <c r="HK119" s="85"/>
      <c r="HL119" s="85"/>
      <c r="HM119" s="85"/>
      <c r="HN119" s="85"/>
      <c r="HO119" s="85"/>
      <c r="HP119" s="85"/>
      <c r="HQ119" s="85"/>
      <c r="HR119" s="85"/>
      <c r="HS119" s="85"/>
      <c r="HT119" s="85"/>
      <c r="HU119" s="85"/>
      <c r="HV119" s="85"/>
      <c r="HW119" s="85"/>
      <c r="HX119" s="85"/>
      <c r="HY119" s="85"/>
      <c r="HZ119" s="85"/>
      <c r="IA119" s="85"/>
      <c r="IB119" s="85"/>
      <c r="IC119" s="85"/>
      <c r="ID119" s="85"/>
      <c r="IE119" s="85"/>
      <c r="IF119" s="85"/>
      <c r="IG119" s="85"/>
      <c r="IH119" s="85"/>
      <c r="II119" s="85"/>
      <c r="IJ119" s="85"/>
      <c r="IK119" s="85"/>
      <c r="IL119" s="85"/>
      <c r="IM119" s="85"/>
      <c r="IN119" s="85"/>
      <c r="IO119" s="85"/>
      <c r="IP119" s="85"/>
      <c r="IQ119" s="85"/>
      <c r="IR119" s="85"/>
      <c r="IS119" s="85"/>
      <c r="IT119" s="85"/>
      <c r="IU119" s="85"/>
      <c r="IV119" s="85"/>
    </row>
    <row r="120" spans="1:256" ht="15.7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5"/>
      <c r="DN120" s="85"/>
      <c r="DO120" s="85"/>
      <c r="DP120" s="85"/>
      <c r="DQ120" s="85"/>
      <c r="DR120" s="85"/>
      <c r="DS120" s="85"/>
      <c r="DT120" s="85"/>
      <c r="DU120" s="85"/>
      <c r="DV120" s="85"/>
      <c r="DW120" s="85"/>
      <c r="DX120" s="85"/>
      <c r="DY120" s="85"/>
      <c r="DZ120" s="85"/>
      <c r="EA120" s="85"/>
      <c r="EB120" s="85"/>
      <c r="EC120" s="85"/>
      <c r="ED120" s="85"/>
      <c r="EE120" s="85"/>
      <c r="EF120" s="85"/>
      <c r="EG120" s="85"/>
      <c r="EH120" s="85"/>
      <c r="EI120" s="85"/>
      <c r="EJ120" s="85"/>
      <c r="EK120" s="85"/>
      <c r="EL120" s="85"/>
      <c r="EM120" s="85"/>
      <c r="EN120" s="85"/>
      <c r="EO120" s="85"/>
      <c r="EP120" s="85"/>
      <c r="EQ120" s="85"/>
      <c r="ER120" s="85"/>
      <c r="ES120" s="85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  <c r="FF120" s="85"/>
      <c r="FG120" s="85"/>
      <c r="FH120" s="85"/>
      <c r="FI120" s="85"/>
      <c r="FJ120" s="85"/>
      <c r="FK120" s="85"/>
      <c r="FL120" s="85"/>
      <c r="FM120" s="85"/>
      <c r="FN120" s="85"/>
      <c r="FO120" s="85"/>
      <c r="FP120" s="85"/>
      <c r="FQ120" s="85"/>
      <c r="FR120" s="85"/>
      <c r="FS120" s="85"/>
      <c r="FT120" s="85"/>
      <c r="FU120" s="85"/>
      <c r="FV120" s="85"/>
      <c r="FW120" s="85"/>
      <c r="FX120" s="85"/>
      <c r="FY120" s="85"/>
      <c r="FZ120" s="85"/>
      <c r="GA120" s="85"/>
      <c r="GB120" s="85"/>
      <c r="GC120" s="85"/>
      <c r="GD120" s="85"/>
      <c r="GE120" s="85"/>
      <c r="GF120" s="85"/>
      <c r="GG120" s="85"/>
      <c r="GH120" s="85"/>
      <c r="GI120" s="85"/>
      <c r="GJ120" s="85"/>
      <c r="GK120" s="85"/>
      <c r="GL120" s="85"/>
      <c r="GM120" s="85"/>
      <c r="GN120" s="85"/>
      <c r="GO120" s="85"/>
      <c r="GP120" s="85"/>
      <c r="GQ120" s="85"/>
      <c r="GR120" s="85"/>
      <c r="GS120" s="85"/>
      <c r="GT120" s="85"/>
      <c r="GU120" s="85"/>
      <c r="GV120" s="85"/>
      <c r="GW120" s="85"/>
      <c r="GX120" s="85"/>
      <c r="GY120" s="85"/>
      <c r="GZ120" s="85"/>
      <c r="HA120" s="85"/>
      <c r="HB120" s="85"/>
      <c r="HC120" s="85"/>
      <c r="HD120" s="85"/>
      <c r="HE120" s="85"/>
      <c r="HF120" s="85"/>
      <c r="HG120" s="85"/>
      <c r="HH120" s="85"/>
      <c r="HI120" s="85"/>
      <c r="HJ120" s="85"/>
      <c r="HK120" s="85"/>
      <c r="HL120" s="85"/>
      <c r="HM120" s="85"/>
      <c r="HN120" s="85"/>
      <c r="HO120" s="85"/>
      <c r="HP120" s="85"/>
      <c r="HQ120" s="85"/>
      <c r="HR120" s="85"/>
      <c r="HS120" s="85"/>
      <c r="HT120" s="85"/>
      <c r="HU120" s="85"/>
      <c r="HV120" s="85"/>
      <c r="HW120" s="85"/>
      <c r="HX120" s="85"/>
      <c r="HY120" s="85"/>
      <c r="HZ120" s="85"/>
      <c r="IA120" s="85"/>
      <c r="IB120" s="85"/>
      <c r="IC120" s="85"/>
      <c r="ID120" s="85"/>
      <c r="IE120" s="85"/>
      <c r="IF120" s="85"/>
      <c r="IG120" s="85"/>
      <c r="IH120" s="85"/>
      <c r="II120" s="85"/>
      <c r="IJ120" s="85"/>
      <c r="IK120" s="85"/>
      <c r="IL120" s="85"/>
      <c r="IM120" s="85"/>
      <c r="IN120" s="85"/>
      <c r="IO120" s="85"/>
      <c r="IP120" s="85"/>
      <c r="IQ120" s="85"/>
      <c r="IR120" s="85"/>
      <c r="IS120" s="85"/>
      <c r="IT120" s="85"/>
      <c r="IU120" s="85"/>
      <c r="IV120" s="85"/>
    </row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63" t="s">
        <v>107</v>
      </c>
      <c r="B1" s="63"/>
      <c r="C1" s="63"/>
      <c r="D1" s="63"/>
    </row>
    <row r="2" ht="15.75">
      <c r="B2" s="16" t="s">
        <v>306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182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183</v>
      </c>
      <c r="C6" s="5" t="s">
        <v>5</v>
      </c>
      <c r="D6" s="5"/>
    </row>
    <row r="7" spans="1:4" s="6" customFormat="1" ht="47.25">
      <c r="A7" s="4" t="s">
        <v>11</v>
      </c>
      <c r="B7" s="7" t="s">
        <v>184</v>
      </c>
      <c r="C7" s="5" t="s">
        <v>7</v>
      </c>
      <c r="D7" s="5"/>
    </row>
    <row r="8" spans="1:4" s="6" customFormat="1" ht="51" customHeight="1">
      <c r="A8" s="57" t="s">
        <v>185</v>
      </c>
      <c r="B8" s="57"/>
      <c r="C8" s="57"/>
      <c r="D8" s="57"/>
    </row>
    <row r="9" spans="1:4" s="6" customFormat="1" ht="19.5" customHeight="1">
      <c r="A9" s="4" t="s">
        <v>12</v>
      </c>
      <c r="B9" s="7" t="s">
        <v>186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187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105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56" t="s">
        <v>112</v>
      </c>
      <c r="B1" s="56"/>
      <c r="C1" s="56"/>
      <c r="D1" s="56"/>
    </row>
    <row r="2" ht="15.75">
      <c r="B2" s="16" t="s">
        <v>306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57" t="s">
        <v>108</v>
      </c>
      <c r="B5" s="57"/>
      <c r="C5" s="57"/>
      <c r="D5" s="57"/>
    </row>
    <row r="6" spans="1:4" ht="19.5" customHeight="1">
      <c r="A6" s="4" t="s">
        <v>9</v>
      </c>
      <c r="B6" s="3" t="s">
        <v>109</v>
      </c>
      <c r="C6" s="5" t="s">
        <v>5</v>
      </c>
      <c r="D6" s="5"/>
    </row>
    <row r="7" spans="1:4" ht="63" customHeight="1">
      <c r="A7" s="4" t="s">
        <v>10</v>
      </c>
      <c r="B7" s="3" t="s">
        <v>110</v>
      </c>
      <c r="C7" s="5" t="s">
        <v>18</v>
      </c>
      <c r="D7" s="5"/>
    </row>
    <row r="8" spans="1:4" ht="82.5" customHeight="1">
      <c r="A8" s="4" t="s">
        <v>11</v>
      </c>
      <c r="B8" s="7" t="s">
        <v>111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56" t="s">
        <v>115</v>
      </c>
      <c r="B1" s="56"/>
      <c r="C1" s="56"/>
      <c r="D1" s="56"/>
    </row>
    <row r="2" ht="15.75">
      <c r="B2" s="16" t="s">
        <v>306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94">
      <selection activeCell="B104" sqref="B104:D104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44.28125" style="1" customWidth="1"/>
    <col min="5" max="6" width="5.57421875" style="50" hidden="1" customWidth="1"/>
    <col min="7" max="7" width="10.140625" style="50" hidden="1" customWidth="1"/>
    <col min="8" max="8" width="13.140625" style="50" hidden="1" customWidth="1"/>
    <col min="9" max="9" width="0" style="21" hidden="1" customWidth="1"/>
    <col min="10" max="10" width="9.140625" style="21" customWidth="1"/>
    <col min="11" max="16384" width="9.140625" style="1" customWidth="1"/>
  </cols>
  <sheetData>
    <row r="1" spans="1:4" ht="36.75" customHeight="1">
      <c r="A1" s="54" t="s">
        <v>188</v>
      </c>
      <c r="B1" s="54"/>
      <c r="C1" s="54"/>
      <c r="D1" s="54"/>
    </row>
    <row r="2" ht="15.75">
      <c r="B2" s="16" t="s">
        <v>306</v>
      </c>
    </row>
    <row r="3" spans="1:5" ht="35.25" customHeight="1">
      <c r="A3" s="37" t="s">
        <v>0</v>
      </c>
      <c r="B3" s="38" t="s">
        <v>1</v>
      </c>
      <c r="C3" s="39" t="s">
        <v>2</v>
      </c>
      <c r="D3" s="40" t="s">
        <v>3</v>
      </c>
      <c r="E3" s="51"/>
    </row>
    <row r="4" spans="1:10" s="6" customFormat="1" ht="19.5" customHeight="1">
      <c r="A4" s="37">
        <v>1</v>
      </c>
      <c r="B4" s="38" t="s">
        <v>4</v>
      </c>
      <c r="C4" s="37" t="s">
        <v>5</v>
      </c>
      <c r="D4" s="41" t="s">
        <v>291</v>
      </c>
      <c r="E4" s="51"/>
      <c r="F4" s="50"/>
      <c r="G4" s="50"/>
      <c r="H4" s="50"/>
      <c r="I4" s="21"/>
      <c r="J4" s="21"/>
    </row>
    <row r="5" spans="1:10" s="6" customFormat="1" ht="19.5" customHeight="1">
      <c r="A5" s="37">
        <v>2</v>
      </c>
      <c r="B5" s="38" t="s">
        <v>116</v>
      </c>
      <c r="C5" s="37" t="s">
        <v>5</v>
      </c>
      <c r="D5" s="41">
        <v>42736</v>
      </c>
      <c r="E5" s="51"/>
      <c r="F5" s="50"/>
      <c r="G5" s="50"/>
      <c r="H5" s="50"/>
      <c r="I5" s="21"/>
      <c r="J5" s="21"/>
    </row>
    <row r="6" spans="1:10" s="6" customFormat="1" ht="19.5" customHeight="1">
      <c r="A6" s="37">
        <v>3</v>
      </c>
      <c r="B6" s="38" t="s">
        <v>117</v>
      </c>
      <c r="C6" s="37" t="s">
        <v>5</v>
      </c>
      <c r="D6" s="41">
        <v>43100</v>
      </c>
      <c r="E6" s="51"/>
      <c r="F6" s="50"/>
      <c r="G6" s="50"/>
      <c r="H6" s="50"/>
      <c r="I6" s="21"/>
      <c r="J6" s="21"/>
    </row>
    <row r="7" spans="1:10" s="6" customFormat="1" ht="30" customHeight="1">
      <c r="A7" s="37">
        <v>4</v>
      </c>
      <c r="B7" s="64" t="s">
        <v>189</v>
      </c>
      <c r="C7" s="65"/>
      <c r="D7" s="66"/>
      <c r="E7" s="51"/>
      <c r="F7" s="50"/>
      <c r="G7" s="50"/>
      <c r="H7" s="50"/>
      <c r="I7" s="21"/>
      <c r="J7" s="21"/>
    </row>
    <row r="8" spans="1:10" s="6" customFormat="1" ht="30" customHeight="1">
      <c r="A8" s="37">
        <v>5</v>
      </c>
      <c r="B8" s="38" t="s">
        <v>118</v>
      </c>
      <c r="C8" s="37" t="s">
        <v>18</v>
      </c>
      <c r="D8" s="42">
        <v>0</v>
      </c>
      <c r="E8" s="51"/>
      <c r="F8" s="50"/>
      <c r="G8" s="50"/>
      <c r="H8" s="50"/>
      <c r="I8" s="21"/>
      <c r="J8" s="21"/>
    </row>
    <row r="9" spans="1:10" s="6" customFormat="1" ht="19.5" customHeight="1">
      <c r="A9" s="37">
        <v>6</v>
      </c>
      <c r="B9" s="43" t="s">
        <v>128</v>
      </c>
      <c r="C9" s="37" t="s">
        <v>18</v>
      </c>
      <c r="D9" s="42">
        <v>468208.79</v>
      </c>
      <c r="E9" s="51"/>
      <c r="F9" s="50"/>
      <c r="G9" s="50"/>
      <c r="H9" s="50"/>
      <c r="I9" s="21"/>
      <c r="J9" s="21"/>
    </row>
    <row r="10" spans="1:10" s="6" customFormat="1" ht="19.5" customHeight="1">
      <c r="A10" s="37">
        <v>7</v>
      </c>
      <c r="B10" s="43" t="s">
        <v>129</v>
      </c>
      <c r="C10" s="37" t="s">
        <v>18</v>
      </c>
      <c r="D10" s="42">
        <v>649594.91</v>
      </c>
      <c r="E10" s="51"/>
      <c r="F10" s="50"/>
      <c r="G10" s="50"/>
      <c r="H10" s="50"/>
      <c r="I10" s="21"/>
      <c r="J10" s="21"/>
    </row>
    <row r="11" spans="1:10" s="6" customFormat="1" ht="47.25">
      <c r="A11" s="37">
        <v>8</v>
      </c>
      <c r="B11" s="44" t="s">
        <v>292</v>
      </c>
      <c r="C11" s="37" t="s">
        <v>18</v>
      </c>
      <c r="D11" s="40">
        <v>5713417.78</v>
      </c>
      <c r="E11" s="51"/>
      <c r="F11" s="50"/>
      <c r="G11" s="50"/>
      <c r="H11" s="50"/>
      <c r="I11" s="21"/>
      <c r="J11" s="21"/>
    </row>
    <row r="12" spans="1:10" s="6" customFormat="1" ht="19.5" customHeight="1">
      <c r="A12" s="37">
        <v>9</v>
      </c>
      <c r="B12" s="45" t="s">
        <v>293</v>
      </c>
      <c r="C12" s="37" t="s">
        <v>18</v>
      </c>
      <c r="D12" s="42">
        <f>D11-D13-D14</f>
        <v>3999230.1160000004</v>
      </c>
      <c r="E12" s="51"/>
      <c r="F12" s="50"/>
      <c r="G12" s="50"/>
      <c r="H12" s="50"/>
      <c r="I12" s="21"/>
      <c r="J12" s="21"/>
    </row>
    <row r="13" spans="1:10" s="6" customFormat="1" ht="19.5" customHeight="1">
      <c r="A13" s="37">
        <v>10</v>
      </c>
      <c r="B13" s="43" t="s">
        <v>130</v>
      </c>
      <c r="C13" s="37" t="s">
        <v>18</v>
      </c>
      <c r="D13" s="42">
        <v>1005115.608</v>
      </c>
      <c r="E13" s="51"/>
      <c r="F13" s="50"/>
      <c r="G13" s="50"/>
      <c r="H13" s="50"/>
      <c r="I13" s="21"/>
      <c r="J13" s="21"/>
    </row>
    <row r="14" spans="1:10" s="6" customFormat="1" ht="19.5" customHeight="1">
      <c r="A14" s="37">
        <v>11</v>
      </c>
      <c r="B14" s="43" t="s">
        <v>131</v>
      </c>
      <c r="C14" s="37" t="s">
        <v>18</v>
      </c>
      <c r="D14" s="42">
        <v>709072.056</v>
      </c>
      <c r="E14" s="51"/>
      <c r="F14" s="50"/>
      <c r="G14" s="50"/>
      <c r="H14" s="50"/>
      <c r="I14" s="21"/>
      <c r="J14" s="21"/>
    </row>
    <row r="15" spans="1:10" s="6" customFormat="1" ht="20.25" customHeight="1">
      <c r="A15" s="37">
        <v>12</v>
      </c>
      <c r="B15" s="38" t="s">
        <v>119</v>
      </c>
      <c r="C15" s="37" t="s">
        <v>18</v>
      </c>
      <c r="D15" s="40">
        <f>SUM(D16:D20)</f>
        <v>4851560.63</v>
      </c>
      <c r="E15" s="51"/>
      <c r="F15" s="50"/>
      <c r="G15" s="50"/>
      <c r="H15" s="50"/>
      <c r="I15" s="21"/>
      <c r="J15" s="21"/>
    </row>
    <row r="16" spans="1:10" s="6" customFormat="1" ht="20.25" customHeight="1">
      <c r="A16" s="37">
        <v>13</v>
      </c>
      <c r="B16" s="43" t="s">
        <v>190</v>
      </c>
      <c r="C16" s="37" t="s">
        <v>18</v>
      </c>
      <c r="D16" s="42">
        <v>4851560.63</v>
      </c>
      <c r="E16" s="51"/>
      <c r="F16" s="50"/>
      <c r="G16" s="50"/>
      <c r="H16" s="50"/>
      <c r="I16" s="21"/>
      <c r="J16" s="21"/>
    </row>
    <row r="17" spans="1:10" s="6" customFormat="1" ht="20.25" customHeight="1">
      <c r="A17" s="37">
        <v>14</v>
      </c>
      <c r="B17" s="43" t="s">
        <v>191</v>
      </c>
      <c r="C17" s="37" t="s">
        <v>18</v>
      </c>
      <c r="D17" s="42">
        <v>0</v>
      </c>
      <c r="E17" s="51"/>
      <c r="F17" s="50"/>
      <c r="G17" s="50"/>
      <c r="H17" s="50"/>
      <c r="I17" s="21"/>
      <c r="J17" s="21"/>
    </row>
    <row r="18" spans="1:10" s="6" customFormat="1" ht="20.25" customHeight="1">
      <c r="A18" s="37">
        <v>15</v>
      </c>
      <c r="B18" s="43" t="s">
        <v>132</v>
      </c>
      <c r="C18" s="37" t="s">
        <v>18</v>
      </c>
      <c r="D18" s="42">
        <v>0</v>
      </c>
      <c r="E18" s="51"/>
      <c r="F18" s="50"/>
      <c r="G18" s="50"/>
      <c r="H18" s="50"/>
      <c r="I18" s="21"/>
      <c r="J18" s="21"/>
    </row>
    <row r="19" spans="1:10" s="6" customFormat="1" ht="31.5">
      <c r="A19" s="37">
        <v>16</v>
      </c>
      <c r="B19" s="43" t="s">
        <v>133</v>
      </c>
      <c r="C19" s="37" t="s">
        <v>18</v>
      </c>
      <c r="D19" s="42">
        <v>0</v>
      </c>
      <c r="E19" s="51"/>
      <c r="F19" s="50"/>
      <c r="G19" s="50"/>
      <c r="H19" s="50"/>
      <c r="I19" s="21"/>
      <c r="J19" s="21"/>
    </row>
    <row r="20" spans="1:10" s="6" customFormat="1" ht="20.25" customHeight="1">
      <c r="A20" s="37">
        <v>17</v>
      </c>
      <c r="B20" s="43" t="s">
        <v>134</v>
      </c>
      <c r="C20" s="37" t="s">
        <v>18</v>
      </c>
      <c r="D20" s="42">
        <v>0</v>
      </c>
      <c r="E20" s="51"/>
      <c r="F20" s="50"/>
      <c r="G20" s="50"/>
      <c r="H20" s="50"/>
      <c r="I20" s="21"/>
      <c r="J20" s="21"/>
    </row>
    <row r="21" spans="1:10" s="6" customFormat="1" ht="20.25" customHeight="1">
      <c r="A21" s="37">
        <v>18</v>
      </c>
      <c r="B21" s="38" t="s">
        <v>120</v>
      </c>
      <c r="C21" s="37" t="s">
        <v>18</v>
      </c>
      <c r="D21" s="40">
        <f>D8+D15</f>
        <v>4851560.63</v>
      </c>
      <c r="E21" s="51"/>
      <c r="F21" s="50"/>
      <c r="G21" s="50"/>
      <c r="H21" s="50"/>
      <c r="I21" s="21"/>
      <c r="J21" s="21"/>
    </row>
    <row r="22" spans="1:10" s="6" customFormat="1" ht="31.5">
      <c r="A22" s="37">
        <v>19</v>
      </c>
      <c r="B22" s="43" t="s">
        <v>121</v>
      </c>
      <c r="C22" s="37" t="s">
        <v>18</v>
      </c>
      <c r="D22" s="42">
        <f>D8+D13-D27</f>
        <v>648062.388</v>
      </c>
      <c r="E22" s="51"/>
      <c r="F22" s="50"/>
      <c r="G22" s="50"/>
      <c r="H22" s="50"/>
      <c r="I22" s="21"/>
      <c r="J22" s="21"/>
    </row>
    <row r="23" spans="1:10" s="6" customFormat="1" ht="20.25" customHeight="1">
      <c r="A23" s="37">
        <v>20</v>
      </c>
      <c r="B23" s="43" t="s">
        <v>126</v>
      </c>
      <c r="C23" s="37" t="s">
        <v>18</v>
      </c>
      <c r="D23" s="42">
        <v>8951.51</v>
      </c>
      <c r="E23" s="51"/>
      <c r="F23" s="50"/>
      <c r="G23" s="50"/>
      <c r="H23" s="50"/>
      <c r="I23" s="21"/>
      <c r="J23" s="21"/>
    </row>
    <row r="24" spans="1:10" s="6" customFormat="1" ht="20.25" customHeight="1">
      <c r="A24" s="37">
        <v>21</v>
      </c>
      <c r="B24" s="43" t="s">
        <v>127</v>
      </c>
      <c r="C24" s="37" t="s">
        <v>18</v>
      </c>
      <c r="D24" s="42">
        <v>1086690.28</v>
      </c>
      <c r="E24" s="51"/>
      <c r="F24" s="50"/>
      <c r="G24" s="50"/>
      <c r="H24" s="50"/>
      <c r="I24" s="21"/>
      <c r="J24" s="21"/>
    </row>
    <row r="25" spans="1:10" s="6" customFormat="1" ht="15.75">
      <c r="A25" s="37">
        <v>22</v>
      </c>
      <c r="B25" s="64" t="s">
        <v>294</v>
      </c>
      <c r="C25" s="65"/>
      <c r="D25" s="66"/>
      <c r="E25" s="51"/>
      <c r="F25" s="50"/>
      <c r="G25" s="50"/>
      <c r="H25" s="50"/>
      <c r="I25" s="21"/>
      <c r="J25" s="21"/>
    </row>
    <row r="26" spans="1:10" s="6" customFormat="1" ht="20.25" customHeight="1">
      <c r="A26" s="37">
        <v>23</v>
      </c>
      <c r="B26" s="46" t="s">
        <v>257</v>
      </c>
      <c r="C26" s="37" t="s">
        <v>5</v>
      </c>
      <c r="D26" s="42">
        <v>709072.056</v>
      </c>
      <c r="E26" s="51">
        <v>4.26</v>
      </c>
      <c r="F26" s="50">
        <v>4.65</v>
      </c>
      <c r="G26" s="52">
        <v>13263.6</v>
      </c>
      <c r="H26" s="52">
        <f aca="true" t="shared" si="0" ref="H26:H37">(E26+F26)/2*12*G26</f>
        <v>709072.056</v>
      </c>
      <c r="I26" s="21"/>
      <c r="J26" s="21"/>
    </row>
    <row r="27" spans="1:10" s="6" customFormat="1" ht="20.25" customHeight="1">
      <c r="A27" s="37">
        <v>24</v>
      </c>
      <c r="B27" s="46" t="s">
        <v>260</v>
      </c>
      <c r="C27" s="37" t="s">
        <v>5</v>
      </c>
      <c r="D27" s="42">
        <v>357053.22</v>
      </c>
      <c r="E27" s="51">
        <v>6.23</v>
      </c>
      <c r="F27" s="50">
        <v>6.4</v>
      </c>
      <c r="G27" s="52">
        <v>13263.6</v>
      </c>
      <c r="H27" s="52">
        <f t="shared" si="0"/>
        <v>1005115.608</v>
      </c>
      <c r="I27" s="21"/>
      <c r="J27" s="21"/>
    </row>
    <row r="28" spans="1:10" s="6" customFormat="1" ht="20.25" customHeight="1">
      <c r="A28" s="37">
        <v>25</v>
      </c>
      <c r="B28" s="46" t="s">
        <v>263</v>
      </c>
      <c r="C28" s="37" t="s">
        <v>5</v>
      </c>
      <c r="D28" s="42">
        <v>1090267.92</v>
      </c>
      <c r="E28" s="51">
        <v>6.85</v>
      </c>
      <c r="F28" s="50">
        <v>6.85</v>
      </c>
      <c r="G28" s="52">
        <v>13263.6</v>
      </c>
      <c r="H28" s="52">
        <f t="shared" si="0"/>
        <v>1090267.92</v>
      </c>
      <c r="I28" s="21"/>
      <c r="J28" s="21"/>
    </row>
    <row r="29" spans="1:10" s="6" customFormat="1" ht="20.25" customHeight="1">
      <c r="A29" s="37">
        <v>26</v>
      </c>
      <c r="B29" s="46" t="s">
        <v>277</v>
      </c>
      <c r="C29" s="37" t="s">
        <v>5</v>
      </c>
      <c r="D29" s="42">
        <v>237153.168</v>
      </c>
      <c r="E29" s="51">
        <v>1.49</v>
      </c>
      <c r="F29" s="50">
        <v>1.49</v>
      </c>
      <c r="G29" s="52">
        <v>13263.6</v>
      </c>
      <c r="H29" s="52">
        <f t="shared" si="0"/>
        <v>237153.168</v>
      </c>
      <c r="I29" s="21"/>
      <c r="J29" s="21"/>
    </row>
    <row r="30" spans="1:10" s="6" customFormat="1" ht="19.5" customHeight="1">
      <c r="A30" s="37">
        <v>27</v>
      </c>
      <c r="B30" s="46" t="s">
        <v>264</v>
      </c>
      <c r="C30" s="37" t="s">
        <v>5</v>
      </c>
      <c r="D30" s="42">
        <v>394724.736</v>
      </c>
      <c r="E30" s="51">
        <v>2.21</v>
      </c>
      <c r="F30" s="50">
        <v>2.75</v>
      </c>
      <c r="G30" s="52">
        <v>13263.6</v>
      </c>
      <c r="H30" s="52">
        <f t="shared" si="0"/>
        <v>394724.736</v>
      </c>
      <c r="I30" s="21"/>
      <c r="J30" s="21"/>
    </row>
    <row r="31" spans="1:10" s="6" customFormat="1" ht="30" customHeight="1">
      <c r="A31" s="37">
        <v>28</v>
      </c>
      <c r="B31" s="46" t="s">
        <v>266</v>
      </c>
      <c r="C31" s="37" t="s">
        <v>5</v>
      </c>
      <c r="D31" s="42">
        <v>284902.128</v>
      </c>
      <c r="E31" s="51">
        <v>1.78</v>
      </c>
      <c r="F31" s="50">
        <v>1.8</v>
      </c>
      <c r="G31" s="52">
        <v>13263.6</v>
      </c>
      <c r="H31" s="52">
        <f t="shared" si="0"/>
        <v>284902.128</v>
      </c>
      <c r="I31" s="21"/>
      <c r="J31" s="21"/>
    </row>
    <row r="32" spans="1:10" s="6" customFormat="1" ht="78.75">
      <c r="A32" s="37">
        <v>29</v>
      </c>
      <c r="B32" s="46" t="s">
        <v>267</v>
      </c>
      <c r="C32" s="37" t="s">
        <v>5</v>
      </c>
      <c r="D32" s="42">
        <v>721009.296</v>
      </c>
      <c r="E32" s="51">
        <v>4.53</v>
      </c>
      <c r="F32" s="50">
        <v>4.53</v>
      </c>
      <c r="G32" s="52">
        <v>13263.6</v>
      </c>
      <c r="H32" s="52">
        <f t="shared" si="0"/>
        <v>721009.296</v>
      </c>
      <c r="I32" s="21"/>
      <c r="J32" s="21"/>
    </row>
    <row r="33" spans="1:10" s="6" customFormat="1" ht="19.5" customHeight="1">
      <c r="A33" s="37">
        <v>30</v>
      </c>
      <c r="B33" s="46" t="s">
        <v>268</v>
      </c>
      <c r="C33" s="37" t="s">
        <v>5</v>
      </c>
      <c r="D33" s="42">
        <v>9549.792</v>
      </c>
      <c r="E33" s="51">
        <v>0.06</v>
      </c>
      <c r="F33" s="50">
        <v>0.06</v>
      </c>
      <c r="G33" s="52">
        <v>13263.6</v>
      </c>
      <c r="H33" s="52">
        <f t="shared" si="0"/>
        <v>9549.792</v>
      </c>
      <c r="I33" s="21"/>
      <c r="J33" s="21"/>
    </row>
    <row r="34" spans="1:10" s="6" customFormat="1" ht="30" customHeight="1">
      <c r="A34" s="37">
        <v>31</v>
      </c>
      <c r="B34" s="46" t="s">
        <v>288</v>
      </c>
      <c r="C34" s="37"/>
      <c r="D34" s="42">
        <v>0</v>
      </c>
      <c r="E34" s="51"/>
      <c r="F34" s="50">
        <v>0</v>
      </c>
      <c r="G34" s="52">
        <v>13263.6</v>
      </c>
      <c r="H34" s="52">
        <f t="shared" si="0"/>
        <v>0</v>
      </c>
      <c r="I34" s="21"/>
      <c r="J34" s="21"/>
    </row>
    <row r="35" spans="1:10" s="6" customFormat="1" ht="19.5" customHeight="1">
      <c r="A35" s="37">
        <v>32</v>
      </c>
      <c r="B35" s="46" t="s">
        <v>271</v>
      </c>
      <c r="C35" s="37" t="s">
        <v>5</v>
      </c>
      <c r="D35" s="42">
        <v>22282.848</v>
      </c>
      <c r="E35" s="51">
        <v>0.14</v>
      </c>
      <c r="F35" s="50">
        <v>0.14</v>
      </c>
      <c r="G35" s="52">
        <v>13263.6</v>
      </c>
      <c r="H35" s="52">
        <f t="shared" si="0"/>
        <v>22282.848</v>
      </c>
      <c r="I35" s="21"/>
      <c r="J35" s="21"/>
    </row>
    <row r="36" spans="1:10" s="6" customFormat="1" ht="19.5" customHeight="1">
      <c r="A36" s="37">
        <v>33</v>
      </c>
      <c r="B36" s="46" t="s">
        <v>273</v>
      </c>
      <c r="C36" s="37" t="s">
        <v>5</v>
      </c>
      <c r="D36" s="42">
        <v>6366.528</v>
      </c>
      <c r="E36" s="51">
        <v>0.04</v>
      </c>
      <c r="F36" s="50">
        <v>0.04</v>
      </c>
      <c r="G36" s="52">
        <v>13263.6</v>
      </c>
      <c r="H36" s="52">
        <f t="shared" si="0"/>
        <v>6366.528</v>
      </c>
      <c r="I36" s="21"/>
      <c r="J36" s="21"/>
    </row>
    <row r="37" spans="1:10" s="6" customFormat="1" ht="32.25" customHeight="1">
      <c r="A37" s="37">
        <v>34</v>
      </c>
      <c r="B37" s="46" t="s">
        <v>275</v>
      </c>
      <c r="C37" s="37" t="s">
        <v>5</v>
      </c>
      <c r="D37" s="42">
        <v>617553.216</v>
      </c>
      <c r="E37" s="51">
        <v>3.88</v>
      </c>
      <c r="F37" s="50">
        <v>3.88</v>
      </c>
      <c r="G37" s="52">
        <v>13263.6</v>
      </c>
      <c r="H37" s="52">
        <f t="shared" si="0"/>
        <v>617553.216</v>
      </c>
      <c r="I37" s="21"/>
      <c r="J37" s="21"/>
    </row>
    <row r="38" spans="1:10" s="6" customFormat="1" ht="19.5" customHeight="1">
      <c r="A38" s="37">
        <v>35</v>
      </c>
      <c r="B38" s="46" t="s">
        <v>295</v>
      </c>
      <c r="C38" s="37" t="s">
        <v>5</v>
      </c>
      <c r="D38" s="42">
        <v>7161.55</v>
      </c>
      <c r="E38" s="51"/>
      <c r="F38" s="50"/>
      <c r="G38" s="50"/>
      <c r="H38" s="50"/>
      <c r="I38" s="21"/>
      <c r="J38" s="21"/>
    </row>
    <row r="39" spans="1:10" s="6" customFormat="1" ht="19.5" customHeight="1">
      <c r="A39" s="37">
        <v>36</v>
      </c>
      <c r="B39" s="46" t="s">
        <v>296</v>
      </c>
      <c r="C39" s="37" t="s">
        <v>5</v>
      </c>
      <c r="D39" s="42">
        <v>42295.11</v>
      </c>
      <c r="E39" s="51"/>
      <c r="F39" s="50"/>
      <c r="G39" s="50"/>
      <c r="H39" s="50"/>
      <c r="I39" s="21"/>
      <c r="J39" s="21"/>
    </row>
    <row r="40" spans="1:10" s="6" customFormat="1" ht="19.5" customHeight="1">
      <c r="A40" s="37">
        <v>37</v>
      </c>
      <c r="B40" s="46" t="s">
        <v>297</v>
      </c>
      <c r="C40" s="37" t="s">
        <v>5</v>
      </c>
      <c r="D40" s="42">
        <v>338492.18</v>
      </c>
      <c r="E40" s="51"/>
      <c r="F40" s="50"/>
      <c r="G40" s="50"/>
      <c r="H40" s="50"/>
      <c r="I40" s="21"/>
      <c r="J40" s="21"/>
    </row>
    <row r="41" spans="1:10" s="6" customFormat="1" ht="19.5" customHeight="1">
      <c r="A41" s="37">
        <v>38</v>
      </c>
      <c r="B41" s="64" t="s">
        <v>192</v>
      </c>
      <c r="C41" s="65"/>
      <c r="D41" s="66"/>
      <c r="E41" s="51"/>
      <c r="F41" s="50"/>
      <c r="G41" s="50"/>
      <c r="H41" s="50"/>
      <c r="I41" s="21"/>
      <c r="J41" s="21"/>
    </row>
    <row r="42" spans="1:10" s="6" customFormat="1" ht="19.5" customHeight="1">
      <c r="A42" s="37">
        <v>39</v>
      </c>
      <c r="B42" s="43" t="s">
        <v>193</v>
      </c>
      <c r="C42" s="37" t="s">
        <v>6</v>
      </c>
      <c r="D42" s="42">
        <v>0</v>
      </c>
      <c r="E42" s="51"/>
      <c r="F42" s="50"/>
      <c r="G42" s="50"/>
      <c r="H42" s="50"/>
      <c r="I42" s="21"/>
      <c r="J42" s="21"/>
    </row>
    <row r="43" spans="1:10" s="6" customFormat="1" ht="19.5" customHeight="1">
      <c r="A43" s="37">
        <v>40</v>
      </c>
      <c r="B43" s="43" t="s">
        <v>194</v>
      </c>
      <c r="C43" s="37" t="s">
        <v>6</v>
      </c>
      <c r="D43" s="42">
        <v>0</v>
      </c>
      <c r="E43" s="51"/>
      <c r="F43" s="50"/>
      <c r="G43" s="50"/>
      <c r="H43" s="50"/>
      <c r="I43" s="21"/>
      <c r="J43" s="21"/>
    </row>
    <row r="44" spans="1:10" s="6" customFormat="1" ht="31.5">
      <c r="A44" s="37">
        <v>41</v>
      </c>
      <c r="B44" s="43" t="s">
        <v>195</v>
      </c>
      <c r="C44" s="37" t="s">
        <v>6</v>
      </c>
      <c r="D44" s="42">
        <v>0</v>
      </c>
      <c r="E44" s="51"/>
      <c r="F44" s="50"/>
      <c r="G44" s="50"/>
      <c r="H44" s="50"/>
      <c r="I44" s="21"/>
      <c r="J44" s="21"/>
    </row>
    <row r="45" spans="1:10" s="6" customFormat="1" ht="19.5" customHeight="1">
      <c r="A45" s="37">
        <v>42</v>
      </c>
      <c r="B45" s="43" t="s">
        <v>196</v>
      </c>
      <c r="C45" s="37" t="s">
        <v>18</v>
      </c>
      <c r="D45" s="42">
        <v>0</v>
      </c>
      <c r="E45" s="51"/>
      <c r="F45" s="50"/>
      <c r="G45" s="50"/>
      <c r="H45" s="50"/>
      <c r="I45" s="21"/>
      <c r="J45" s="21"/>
    </row>
    <row r="46" spans="1:10" s="6" customFormat="1" ht="19.5" customHeight="1">
      <c r="A46" s="37">
        <v>43</v>
      </c>
      <c r="B46" s="64" t="s">
        <v>122</v>
      </c>
      <c r="C46" s="65"/>
      <c r="D46" s="66"/>
      <c r="E46" s="51"/>
      <c r="F46" s="50"/>
      <c r="G46" s="50"/>
      <c r="H46" s="50"/>
      <c r="I46" s="21"/>
      <c r="J46" s="21"/>
    </row>
    <row r="47" spans="1:10" s="6" customFormat="1" ht="19.5" customHeight="1">
      <c r="A47" s="37">
        <v>44</v>
      </c>
      <c r="B47" s="43" t="s">
        <v>123</v>
      </c>
      <c r="C47" s="37" t="s">
        <v>18</v>
      </c>
      <c r="D47" s="42">
        <v>0</v>
      </c>
      <c r="E47" s="51"/>
      <c r="F47" s="50"/>
      <c r="G47" s="50"/>
      <c r="H47" s="50"/>
      <c r="I47" s="21"/>
      <c r="J47" s="21"/>
    </row>
    <row r="48" spans="1:10" s="6" customFormat="1" ht="19.5" customHeight="1">
      <c r="A48" s="37">
        <v>45</v>
      </c>
      <c r="B48" s="43" t="s">
        <v>128</v>
      </c>
      <c r="C48" s="37" t="s">
        <v>18</v>
      </c>
      <c r="D48" s="42">
        <v>197777.67</v>
      </c>
      <c r="E48" s="51"/>
      <c r="F48" s="50"/>
      <c r="G48" s="50"/>
      <c r="H48" s="50"/>
      <c r="I48" s="21"/>
      <c r="J48" s="21"/>
    </row>
    <row r="49" spans="1:10" s="6" customFormat="1" ht="19.5" customHeight="1">
      <c r="A49" s="37">
        <v>46</v>
      </c>
      <c r="B49" s="43" t="s">
        <v>129</v>
      </c>
      <c r="C49" s="37" t="s">
        <v>18</v>
      </c>
      <c r="D49" s="42">
        <v>2528501.02</v>
      </c>
      <c r="E49" s="51"/>
      <c r="F49" s="50"/>
      <c r="G49" s="50"/>
      <c r="H49" s="50"/>
      <c r="I49" s="21"/>
      <c r="J49" s="21"/>
    </row>
    <row r="50" spans="1:10" s="6" customFormat="1" ht="19.5" customHeight="1">
      <c r="A50" s="37">
        <v>47</v>
      </c>
      <c r="B50" s="43" t="s">
        <v>124</v>
      </c>
      <c r="C50" s="37" t="s">
        <v>18</v>
      </c>
      <c r="D50" s="42">
        <v>0</v>
      </c>
      <c r="E50" s="51"/>
      <c r="F50" s="50"/>
      <c r="G50" s="50"/>
      <c r="H50" s="50"/>
      <c r="I50" s="21"/>
      <c r="J50" s="21"/>
    </row>
    <row r="51" spans="1:10" s="6" customFormat="1" ht="19.5" customHeight="1">
      <c r="A51" s="37">
        <v>48</v>
      </c>
      <c r="B51" s="43" t="s">
        <v>128</v>
      </c>
      <c r="C51" s="37" t="s">
        <v>18</v>
      </c>
      <c r="D51" s="42">
        <v>83323.06</v>
      </c>
      <c r="E51" s="51"/>
      <c r="F51" s="50"/>
      <c r="G51" s="50"/>
      <c r="H51" s="50"/>
      <c r="I51" s="21"/>
      <c r="J51" s="21"/>
    </row>
    <row r="52" spans="1:10" s="6" customFormat="1" ht="19.5" customHeight="1">
      <c r="A52" s="37">
        <v>49</v>
      </c>
      <c r="B52" s="43" t="s">
        <v>129</v>
      </c>
      <c r="C52" s="37" t="s">
        <v>18</v>
      </c>
      <c r="D52" s="42">
        <v>1454982.26</v>
      </c>
      <c r="E52" s="51"/>
      <c r="F52" s="50"/>
      <c r="G52" s="50"/>
      <c r="H52" s="50"/>
      <c r="I52" s="21"/>
      <c r="J52" s="21"/>
    </row>
    <row r="53" spans="1:10" s="6" customFormat="1" ht="19.5" customHeight="1">
      <c r="A53" s="37">
        <v>50</v>
      </c>
      <c r="B53" s="64" t="s">
        <v>298</v>
      </c>
      <c r="C53" s="65"/>
      <c r="D53" s="66"/>
      <c r="E53" s="51"/>
      <c r="F53" s="50"/>
      <c r="G53" s="50"/>
      <c r="H53" s="50"/>
      <c r="I53" s="21"/>
      <c r="J53" s="21"/>
    </row>
    <row r="54" spans="1:10" s="6" customFormat="1" ht="19.5" customHeight="1">
      <c r="A54" s="37">
        <v>51</v>
      </c>
      <c r="B54" s="67" t="s">
        <v>278</v>
      </c>
      <c r="C54" s="68"/>
      <c r="D54" s="69"/>
      <c r="E54" s="51"/>
      <c r="F54" s="50"/>
      <c r="G54" s="50"/>
      <c r="H54" s="50"/>
      <c r="I54" s="21"/>
      <c r="J54" s="21"/>
    </row>
    <row r="55" spans="1:10" s="6" customFormat="1" ht="19.5" customHeight="1">
      <c r="A55" s="37">
        <v>52</v>
      </c>
      <c r="B55" s="43" t="s">
        <v>125</v>
      </c>
      <c r="C55" s="37" t="s">
        <v>299</v>
      </c>
      <c r="D55" s="42">
        <v>2800.51</v>
      </c>
      <c r="E55" s="51"/>
      <c r="F55" s="50"/>
      <c r="G55" s="50"/>
      <c r="H55" s="50"/>
      <c r="I55" s="21"/>
      <c r="J55" s="21"/>
    </row>
    <row r="56" spans="1:10" s="6" customFormat="1" ht="19.5" customHeight="1">
      <c r="A56" s="37">
        <v>53</v>
      </c>
      <c r="B56" s="43" t="s">
        <v>197</v>
      </c>
      <c r="C56" s="37" t="s">
        <v>18</v>
      </c>
      <c r="D56" s="42">
        <v>4234437.23</v>
      </c>
      <c r="E56" s="51"/>
      <c r="F56" s="50"/>
      <c r="G56" s="50"/>
      <c r="H56" s="50"/>
      <c r="I56" s="21"/>
      <c r="J56" s="21"/>
    </row>
    <row r="57" spans="1:10" s="6" customFormat="1" ht="19.5" customHeight="1">
      <c r="A57" s="37">
        <v>54</v>
      </c>
      <c r="B57" s="43" t="s">
        <v>198</v>
      </c>
      <c r="C57" s="37" t="s">
        <v>18</v>
      </c>
      <c r="D57" s="42">
        <v>4966105.15</v>
      </c>
      <c r="E57" s="51"/>
      <c r="F57" s="50"/>
      <c r="G57" s="50"/>
      <c r="H57" s="50"/>
      <c r="I57" s="21"/>
      <c r="J57" s="21"/>
    </row>
    <row r="58" spans="1:10" s="6" customFormat="1" ht="19.5" customHeight="1">
      <c r="A58" s="37">
        <v>55</v>
      </c>
      <c r="B58" s="43" t="s">
        <v>199</v>
      </c>
      <c r="C58" s="37" t="s">
        <v>18</v>
      </c>
      <c r="D58" s="42">
        <v>967496.96</v>
      </c>
      <c r="E58" s="51"/>
      <c r="F58" s="50"/>
      <c r="G58" s="50"/>
      <c r="H58" s="50"/>
      <c r="I58" s="21"/>
      <c r="J58" s="21"/>
    </row>
    <row r="59" spans="1:10" s="6" customFormat="1" ht="93" customHeight="1">
      <c r="A59" s="37">
        <v>60</v>
      </c>
      <c r="B59" s="64" t="s">
        <v>200</v>
      </c>
      <c r="C59" s="65"/>
      <c r="D59" s="65"/>
      <c r="E59" s="51"/>
      <c r="F59" s="50"/>
      <c r="G59" s="50"/>
      <c r="H59" s="50"/>
      <c r="I59" s="21"/>
      <c r="J59" s="21"/>
    </row>
    <row r="60" spans="1:10" s="6" customFormat="1" ht="19.5" customHeight="1">
      <c r="A60" s="37">
        <v>61</v>
      </c>
      <c r="B60" s="43" t="s">
        <v>193</v>
      </c>
      <c r="C60" s="37" t="s">
        <v>6</v>
      </c>
      <c r="D60" s="42">
        <v>0</v>
      </c>
      <c r="E60" s="51"/>
      <c r="F60" s="50"/>
      <c r="G60" s="50"/>
      <c r="H60" s="50"/>
      <c r="I60" s="21"/>
      <c r="J60" s="21"/>
    </row>
    <row r="61" spans="1:10" s="6" customFormat="1" ht="19.5" customHeight="1">
      <c r="A61" s="37">
        <v>62</v>
      </c>
      <c r="B61" s="43" t="s">
        <v>194</v>
      </c>
      <c r="C61" s="37" t="s">
        <v>6</v>
      </c>
      <c r="D61" s="42">
        <v>0</v>
      </c>
      <c r="E61" s="51"/>
      <c r="F61" s="50"/>
      <c r="G61" s="50"/>
      <c r="H61" s="50"/>
      <c r="I61" s="21"/>
      <c r="J61" s="21"/>
    </row>
    <row r="62" spans="1:10" s="6" customFormat="1" ht="19.5" customHeight="1">
      <c r="A62" s="37">
        <v>63</v>
      </c>
      <c r="B62" s="43" t="s">
        <v>195</v>
      </c>
      <c r="C62" s="37" t="s">
        <v>6</v>
      </c>
      <c r="D62" s="42">
        <v>0</v>
      </c>
      <c r="E62" s="51"/>
      <c r="F62" s="50"/>
      <c r="G62" s="50"/>
      <c r="H62" s="50"/>
      <c r="I62" s="21"/>
      <c r="J62" s="21"/>
    </row>
    <row r="63" spans="1:10" s="6" customFormat="1" ht="19.5" customHeight="1">
      <c r="A63" s="37">
        <v>64</v>
      </c>
      <c r="B63" s="43" t="s">
        <v>196</v>
      </c>
      <c r="C63" s="37" t="s">
        <v>18</v>
      </c>
      <c r="D63" s="42">
        <v>0</v>
      </c>
      <c r="E63" s="51"/>
      <c r="F63" s="50"/>
      <c r="G63" s="50"/>
      <c r="H63" s="50"/>
      <c r="I63" s="21"/>
      <c r="J63" s="21"/>
    </row>
    <row r="64" spans="1:10" s="6" customFormat="1" ht="19.5" customHeight="1">
      <c r="A64" s="37">
        <v>65</v>
      </c>
      <c r="B64" s="67" t="s">
        <v>300</v>
      </c>
      <c r="C64" s="68"/>
      <c r="D64" s="68"/>
      <c r="E64" s="51"/>
      <c r="F64" s="50"/>
      <c r="G64" s="50"/>
      <c r="H64" s="50"/>
      <c r="I64" s="21"/>
      <c r="J64" s="21"/>
    </row>
    <row r="65" spans="1:10" s="6" customFormat="1" ht="19.5" customHeight="1">
      <c r="A65" s="37">
        <v>66</v>
      </c>
      <c r="B65" s="43" t="s">
        <v>125</v>
      </c>
      <c r="C65" s="37" t="s">
        <v>34</v>
      </c>
      <c r="D65" s="42">
        <f>13028.8+8648.54</f>
        <v>21677.34</v>
      </c>
      <c r="E65" s="51"/>
      <c r="F65" s="50"/>
      <c r="G65" s="50"/>
      <c r="H65" s="50"/>
      <c r="I65" s="21"/>
      <c r="J65" s="21"/>
    </row>
    <row r="66" spans="1:10" s="6" customFormat="1" ht="51" customHeight="1">
      <c r="A66" s="37">
        <v>67</v>
      </c>
      <c r="B66" s="43" t="s">
        <v>197</v>
      </c>
      <c r="C66" s="37" t="s">
        <v>18</v>
      </c>
      <c r="D66" s="42">
        <f>422611.26+283026.94</f>
        <v>705638.2</v>
      </c>
      <c r="E66" s="51"/>
      <c r="F66" s="50"/>
      <c r="G66" s="50"/>
      <c r="H66" s="50"/>
      <c r="I66" s="21"/>
      <c r="J66" s="21"/>
    </row>
    <row r="67" spans="1:10" s="6" customFormat="1" ht="19.5" customHeight="1">
      <c r="A67" s="37">
        <v>68</v>
      </c>
      <c r="B67" s="43" t="s">
        <v>198</v>
      </c>
      <c r="C67" s="37" t="s">
        <v>18</v>
      </c>
      <c r="D67" s="42">
        <v>647467.7</v>
      </c>
      <c r="E67" s="51"/>
      <c r="F67" s="50"/>
      <c r="G67" s="50"/>
      <c r="H67" s="50"/>
      <c r="I67" s="21"/>
      <c r="J67" s="21"/>
    </row>
    <row r="68" spans="1:10" s="6" customFormat="1" ht="19.5" customHeight="1">
      <c r="A68" s="37">
        <v>69</v>
      </c>
      <c r="B68" s="43" t="s">
        <v>199</v>
      </c>
      <c r="C68" s="37" t="s">
        <v>18</v>
      </c>
      <c r="D68" s="42">
        <v>103595.67</v>
      </c>
      <c r="E68" s="51"/>
      <c r="F68" s="50"/>
      <c r="G68" s="50"/>
      <c r="H68" s="50"/>
      <c r="I68" s="21"/>
      <c r="J68" s="21"/>
    </row>
    <row r="69" spans="1:10" s="6" customFormat="1" ht="19.5" customHeight="1">
      <c r="A69" s="37">
        <v>70</v>
      </c>
      <c r="B69" s="67" t="s">
        <v>301</v>
      </c>
      <c r="C69" s="68"/>
      <c r="D69" s="69"/>
      <c r="E69" s="51"/>
      <c r="F69" s="50"/>
      <c r="G69" s="50"/>
      <c r="H69" s="50"/>
      <c r="I69" s="21"/>
      <c r="J69" s="21"/>
    </row>
    <row r="70" spans="1:10" s="6" customFormat="1" ht="19.5" customHeight="1">
      <c r="A70" s="37">
        <v>71</v>
      </c>
      <c r="B70" s="43" t="s">
        <v>125</v>
      </c>
      <c r="C70" s="37" t="s">
        <v>34</v>
      </c>
      <c r="D70" s="42">
        <v>21627.3</v>
      </c>
      <c r="E70" s="51"/>
      <c r="F70" s="50"/>
      <c r="G70" s="50"/>
      <c r="H70" s="50"/>
      <c r="I70" s="21"/>
      <c r="J70" s="21"/>
    </row>
    <row r="71" spans="1:10" s="6" customFormat="1" ht="19.5" customHeight="1">
      <c r="A71" s="37">
        <v>72</v>
      </c>
      <c r="B71" s="43" t="s">
        <v>197</v>
      </c>
      <c r="C71" s="37" t="s">
        <v>18</v>
      </c>
      <c r="D71" s="42">
        <v>599770.82</v>
      </c>
      <c r="E71" s="51"/>
      <c r="F71" s="50"/>
      <c r="G71" s="50"/>
      <c r="H71" s="50"/>
      <c r="I71" s="21"/>
      <c r="J71" s="21"/>
    </row>
    <row r="72" spans="1:10" s="6" customFormat="1" ht="19.5" customHeight="1">
      <c r="A72" s="37">
        <v>73</v>
      </c>
      <c r="B72" s="43" t="s">
        <v>198</v>
      </c>
      <c r="C72" s="37" t="s">
        <v>18</v>
      </c>
      <c r="D72" s="42">
        <v>550854.38</v>
      </c>
      <c r="E72" s="51"/>
      <c r="F72" s="50"/>
      <c r="G72" s="50"/>
      <c r="H72" s="50"/>
      <c r="I72" s="21"/>
      <c r="J72" s="21"/>
    </row>
    <row r="73" spans="1:10" s="6" customFormat="1" ht="19.5" customHeight="1">
      <c r="A73" s="37">
        <v>74</v>
      </c>
      <c r="B73" s="43" t="s">
        <v>199</v>
      </c>
      <c r="C73" s="37" t="s">
        <v>18</v>
      </c>
      <c r="D73" s="42">
        <v>80114.86</v>
      </c>
      <c r="E73" s="51"/>
      <c r="F73" s="50"/>
      <c r="G73" s="50"/>
      <c r="H73" s="50"/>
      <c r="I73" s="21"/>
      <c r="J73" s="21"/>
    </row>
    <row r="74" spans="1:10" s="6" customFormat="1" ht="19.5" customHeight="1">
      <c r="A74" s="37">
        <v>79</v>
      </c>
      <c r="B74" s="64" t="s">
        <v>200</v>
      </c>
      <c r="C74" s="65"/>
      <c r="D74" s="65"/>
      <c r="E74" s="51"/>
      <c r="F74" s="50"/>
      <c r="G74" s="50"/>
      <c r="H74" s="50"/>
      <c r="I74" s="21"/>
      <c r="J74" s="21"/>
    </row>
    <row r="75" spans="1:10" s="6" customFormat="1" ht="19.5" customHeight="1">
      <c r="A75" s="37">
        <v>80</v>
      </c>
      <c r="B75" s="43" t="s">
        <v>193</v>
      </c>
      <c r="C75" s="37" t="s">
        <v>6</v>
      </c>
      <c r="D75" s="42">
        <v>0</v>
      </c>
      <c r="E75" s="51"/>
      <c r="F75" s="50"/>
      <c r="G75" s="50"/>
      <c r="H75" s="50"/>
      <c r="I75" s="21"/>
      <c r="J75" s="21"/>
    </row>
    <row r="76" spans="1:10" s="6" customFormat="1" ht="19.5" customHeight="1">
      <c r="A76" s="37">
        <v>81</v>
      </c>
      <c r="B76" s="43" t="s">
        <v>194</v>
      </c>
      <c r="C76" s="37" t="s">
        <v>6</v>
      </c>
      <c r="D76" s="42">
        <v>0</v>
      </c>
      <c r="E76" s="51"/>
      <c r="F76" s="50"/>
      <c r="G76" s="50"/>
      <c r="H76" s="50"/>
      <c r="I76" s="21"/>
      <c r="J76" s="21"/>
    </row>
    <row r="77" spans="1:10" s="6" customFormat="1" ht="19.5" customHeight="1">
      <c r="A77" s="37">
        <v>82</v>
      </c>
      <c r="B77" s="43" t="s">
        <v>195</v>
      </c>
      <c r="C77" s="37" t="s">
        <v>6</v>
      </c>
      <c r="D77" s="42">
        <v>0</v>
      </c>
      <c r="E77" s="51"/>
      <c r="F77" s="50"/>
      <c r="G77" s="50"/>
      <c r="H77" s="50"/>
      <c r="I77" s="21"/>
      <c r="J77" s="21"/>
    </row>
    <row r="78" spans="1:10" s="6" customFormat="1" ht="19.5" customHeight="1">
      <c r="A78" s="37">
        <v>83</v>
      </c>
      <c r="B78" s="43" t="s">
        <v>196</v>
      </c>
      <c r="C78" s="37" t="s">
        <v>18</v>
      </c>
      <c r="D78" s="42">
        <v>0</v>
      </c>
      <c r="E78" s="51"/>
      <c r="F78" s="50"/>
      <c r="G78" s="50"/>
      <c r="H78" s="50"/>
      <c r="I78" s="21"/>
      <c r="J78" s="21"/>
    </row>
    <row r="79" spans="1:10" s="6" customFormat="1" ht="19.5" customHeight="1">
      <c r="A79" s="37">
        <v>84</v>
      </c>
      <c r="B79" s="64" t="s">
        <v>302</v>
      </c>
      <c r="C79" s="65"/>
      <c r="D79" s="65"/>
      <c r="E79" s="51"/>
      <c r="F79" s="50"/>
      <c r="G79" s="50"/>
      <c r="H79" s="50"/>
      <c r="I79" s="21"/>
      <c r="J79" s="21"/>
    </row>
    <row r="80" spans="1:10" s="6" customFormat="1" ht="30" customHeight="1">
      <c r="A80" s="37">
        <v>85</v>
      </c>
      <c r="B80" s="43" t="s">
        <v>125</v>
      </c>
      <c r="C80" s="37" t="s">
        <v>34</v>
      </c>
      <c r="D80" s="42">
        <v>0</v>
      </c>
      <c r="E80" s="51"/>
      <c r="F80" s="50"/>
      <c r="G80" s="50"/>
      <c r="H80" s="50"/>
      <c r="I80" s="21"/>
      <c r="J80" s="21"/>
    </row>
    <row r="81" spans="1:10" s="6" customFormat="1" ht="19.5" customHeight="1">
      <c r="A81" s="37">
        <v>86</v>
      </c>
      <c r="B81" s="43" t="s">
        <v>197</v>
      </c>
      <c r="C81" s="37" t="s">
        <v>18</v>
      </c>
      <c r="D81" s="42">
        <v>0</v>
      </c>
      <c r="E81" s="51"/>
      <c r="F81" s="50"/>
      <c r="G81" s="50"/>
      <c r="H81" s="50"/>
      <c r="I81" s="21"/>
      <c r="J81" s="21"/>
    </row>
    <row r="82" spans="1:10" s="6" customFormat="1" ht="19.5" customHeight="1">
      <c r="A82" s="37">
        <v>87</v>
      </c>
      <c r="B82" s="43" t="s">
        <v>198</v>
      </c>
      <c r="C82" s="37" t="s">
        <v>18</v>
      </c>
      <c r="D82" s="42">
        <v>0</v>
      </c>
      <c r="E82" s="51"/>
      <c r="F82" s="50"/>
      <c r="G82" s="50"/>
      <c r="H82" s="50"/>
      <c r="I82" s="21"/>
      <c r="J82" s="21"/>
    </row>
    <row r="83" spans="1:10" s="6" customFormat="1" ht="32.25" customHeight="1">
      <c r="A83" s="37">
        <v>88</v>
      </c>
      <c r="B83" s="43" t="s">
        <v>199</v>
      </c>
      <c r="C83" s="37" t="s">
        <v>18</v>
      </c>
      <c r="D83" s="42">
        <v>0</v>
      </c>
      <c r="E83" s="51"/>
      <c r="F83" s="50"/>
      <c r="G83" s="50"/>
      <c r="H83" s="50"/>
      <c r="I83" s="21"/>
      <c r="J83" s="21"/>
    </row>
    <row r="84" spans="1:10" s="6" customFormat="1" ht="19.5" customHeight="1">
      <c r="A84" s="37">
        <v>93</v>
      </c>
      <c r="B84" s="64" t="s">
        <v>200</v>
      </c>
      <c r="C84" s="65"/>
      <c r="D84" s="65"/>
      <c r="E84" s="51"/>
      <c r="F84" s="50"/>
      <c r="G84" s="50"/>
      <c r="H84" s="50"/>
      <c r="I84" s="21"/>
      <c r="J84" s="21"/>
    </row>
    <row r="85" spans="1:10" s="6" customFormat="1" ht="19.5" customHeight="1">
      <c r="A85" s="37">
        <v>94</v>
      </c>
      <c r="B85" s="43" t="s">
        <v>193</v>
      </c>
      <c r="C85" s="37" t="s">
        <v>6</v>
      </c>
      <c r="D85" s="42">
        <v>0</v>
      </c>
      <c r="E85" s="51"/>
      <c r="F85" s="50"/>
      <c r="G85" s="50"/>
      <c r="H85" s="50"/>
      <c r="I85" s="21"/>
      <c r="J85" s="21"/>
    </row>
    <row r="86" spans="1:10" s="6" customFormat="1" ht="30" customHeight="1">
      <c r="A86" s="37">
        <v>95</v>
      </c>
      <c r="B86" s="43" t="s">
        <v>194</v>
      </c>
      <c r="C86" s="37" t="s">
        <v>6</v>
      </c>
      <c r="D86" s="42">
        <v>0</v>
      </c>
      <c r="E86" s="51"/>
      <c r="F86" s="50"/>
      <c r="G86" s="50"/>
      <c r="H86" s="50"/>
      <c r="I86" s="21"/>
      <c r="J86" s="21"/>
    </row>
    <row r="87" spans="1:10" s="6" customFormat="1" ht="19.5" customHeight="1">
      <c r="A87" s="37">
        <v>96</v>
      </c>
      <c r="B87" s="43" t="s">
        <v>195</v>
      </c>
      <c r="C87" s="37" t="s">
        <v>6</v>
      </c>
      <c r="D87" s="42">
        <v>0</v>
      </c>
      <c r="E87" s="51"/>
      <c r="F87" s="50"/>
      <c r="G87" s="50"/>
      <c r="H87" s="50"/>
      <c r="I87" s="21"/>
      <c r="J87" s="21"/>
    </row>
    <row r="88" spans="1:10" s="6" customFormat="1" ht="19.5" customHeight="1">
      <c r="A88" s="37">
        <v>97</v>
      </c>
      <c r="B88" s="43" t="s">
        <v>196</v>
      </c>
      <c r="C88" s="37" t="s">
        <v>18</v>
      </c>
      <c r="D88" s="42">
        <v>0</v>
      </c>
      <c r="E88" s="51"/>
      <c r="F88" s="50"/>
      <c r="G88" s="50"/>
      <c r="H88" s="50"/>
      <c r="I88" s="21"/>
      <c r="J88" s="21"/>
    </row>
    <row r="89" spans="1:10" s="6" customFormat="1" ht="30" customHeight="1">
      <c r="A89" s="37">
        <v>98</v>
      </c>
      <c r="B89" s="64" t="s">
        <v>303</v>
      </c>
      <c r="C89" s="65"/>
      <c r="D89" s="65"/>
      <c r="E89" s="51"/>
      <c r="F89" s="50"/>
      <c r="G89" s="50"/>
      <c r="H89" s="50"/>
      <c r="I89" s="21"/>
      <c r="J89" s="21"/>
    </row>
    <row r="90" spans="1:10" s="6" customFormat="1" ht="19.5" customHeight="1">
      <c r="A90" s="37">
        <v>99</v>
      </c>
      <c r="B90" s="43" t="s">
        <v>125</v>
      </c>
      <c r="C90" s="37" t="s">
        <v>299</v>
      </c>
      <c r="D90" s="42">
        <v>605.85</v>
      </c>
      <c r="E90" s="51"/>
      <c r="F90" s="50"/>
      <c r="G90" s="50"/>
      <c r="H90" s="50"/>
      <c r="I90" s="21"/>
      <c r="J90" s="21"/>
    </row>
    <row r="91" spans="1:10" s="6" customFormat="1" ht="19.5" customHeight="1">
      <c r="A91" s="37">
        <v>100</v>
      </c>
      <c r="B91" s="43" t="s">
        <v>197</v>
      </c>
      <c r="C91" s="37" t="s">
        <v>18</v>
      </c>
      <c r="D91" s="42">
        <f>1540610.19-1613.65</f>
        <v>1538996.54</v>
      </c>
      <c r="E91" s="51"/>
      <c r="F91" s="50"/>
      <c r="G91" s="50"/>
      <c r="H91" s="50"/>
      <c r="I91" s="21"/>
      <c r="J91" s="21"/>
    </row>
    <row r="92" spans="1:10" s="6" customFormat="1" ht="30" customHeight="1">
      <c r="A92" s="37">
        <v>101</v>
      </c>
      <c r="B92" s="43" t="s">
        <v>198</v>
      </c>
      <c r="C92" s="37" t="s">
        <v>18</v>
      </c>
      <c r="D92" s="42">
        <v>1920693.33</v>
      </c>
      <c r="E92" s="51"/>
      <c r="F92" s="50"/>
      <c r="G92" s="50"/>
      <c r="H92" s="50"/>
      <c r="I92" s="21"/>
      <c r="J92" s="21"/>
    </row>
    <row r="93" spans="1:10" s="6" customFormat="1" ht="19.5" customHeight="1">
      <c r="A93" s="37">
        <v>102</v>
      </c>
      <c r="B93" s="43" t="s">
        <v>199</v>
      </c>
      <c r="C93" s="37" t="s">
        <v>18</v>
      </c>
      <c r="D93" s="42">
        <v>222420.82</v>
      </c>
      <c r="E93" s="51"/>
      <c r="F93" s="50"/>
      <c r="G93" s="50"/>
      <c r="H93" s="50"/>
      <c r="I93" s="21"/>
      <c r="J93" s="21"/>
    </row>
    <row r="94" spans="1:10" s="6" customFormat="1" ht="30.75" customHeight="1">
      <c r="A94" s="37">
        <v>107</v>
      </c>
      <c r="B94" s="64" t="s">
        <v>200</v>
      </c>
      <c r="C94" s="65"/>
      <c r="D94" s="65"/>
      <c r="E94" s="51"/>
      <c r="F94" s="50"/>
      <c r="G94" s="50"/>
      <c r="H94" s="50"/>
      <c r="I94" s="21"/>
      <c r="J94" s="21"/>
    </row>
    <row r="95" spans="1:10" s="6" customFormat="1" ht="19.5" customHeight="1">
      <c r="A95" s="37">
        <v>108</v>
      </c>
      <c r="B95" s="43" t="s">
        <v>193</v>
      </c>
      <c r="C95" s="37" t="s">
        <v>6</v>
      </c>
      <c r="D95" s="42">
        <v>0</v>
      </c>
      <c r="E95" s="51"/>
      <c r="F95" s="50"/>
      <c r="G95" s="50"/>
      <c r="H95" s="50"/>
      <c r="I95" s="21"/>
      <c r="J95" s="21"/>
    </row>
    <row r="96" spans="1:10" s="6" customFormat="1" ht="19.5" customHeight="1">
      <c r="A96" s="37">
        <v>109</v>
      </c>
      <c r="B96" s="43" t="s">
        <v>194</v>
      </c>
      <c r="C96" s="37" t="s">
        <v>6</v>
      </c>
      <c r="D96" s="42">
        <v>0</v>
      </c>
      <c r="E96" s="51"/>
      <c r="F96" s="50"/>
      <c r="G96" s="50"/>
      <c r="H96" s="50"/>
      <c r="I96" s="21"/>
      <c r="J96" s="21"/>
    </row>
    <row r="97" spans="1:10" s="6" customFormat="1" ht="20.25" customHeight="1">
      <c r="A97" s="37">
        <v>110</v>
      </c>
      <c r="B97" s="43" t="s">
        <v>195</v>
      </c>
      <c r="C97" s="37" t="s">
        <v>6</v>
      </c>
      <c r="D97" s="42">
        <v>0</v>
      </c>
      <c r="E97" s="51"/>
      <c r="F97" s="50"/>
      <c r="G97" s="50"/>
      <c r="H97" s="50"/>
      <c r="I97" s="21"/>
      <c r="J97" s="21"/>
    </row>
    <row r="98" spans="1:10" s="6" customFormat="1" ht="20.25" customHeight="1">
      <c r="A98" s="37">
        <v>111</v>
      </c>
      <c r="B98" s="43" t="s">
        <v>196</v>
      </c>
      <c r="C98" s="37" t="s">
        <v>18</v>
      </c>
      <c r="D98" s="42">
        <v>0</v>
      </c>
      <c r="E98" s="51"/>
      <c r="F98" s="50"/>
      <c r="G98" s="50"/>
      <c r="H98" s="50"/>
      <c r="I98" s="21"/>
      <c r="J98" s="21"/>
    </row>
    <row r="99" spans="1:10" s="6" customFormat="1" ht="30" customHeight="1">
      <c r="A99" s="37">
        <v>112</v>
      </c>
      <c r="B99" s="67" t="s">
        <v>304</v>
      </c>
      <c r="C99" s="68"/>
      <c r="D99" s="69"/>
      <c r="E99" s="51"/>
      <c r="F99" s="50"/>
      <c r="G99" s="50"/>
      <c r="H99" s="50"/>
      <c r="I99" s="21"/>
      <c r="J99" s="21"/>
    </row>
    <row r="100" spans="1:10" s="6" customFormat="1" ht="30" customHeight="1">
      <c r="A100" s="37">
        <v>113</v>
      </c>
      <c r="B100" s="43" t="s">
        <v>125</v>
      </c>
      <c r="C100" s="37" t="s">
        <v>305</v>
      </c>
      <c r="D100" s="42">
        <v>0</v>
      </c>
      <c r="E100" s="51"/>
      <c r="F100" s="50"/>
      <c r="G100" s="50"/>
      <c r="H100" s="50"/>
      <c r="I100" s="21"/>
      <c r="J100" s="21"/>
    </row>
    <row r="101" spans="1:10" s="6" customFormat="1" ht="35.25" customHeight="1">
      <c r="A101" s="37">
        <v>114</v>
      </c>
      <c r="B101" s="43" t="s">
        <v>197</v>
      </c>
      <c r="C101" s="37" t="s">
        <v>18</v>
      </c>
      <c r="D101" s="42">
        <v>0</v>
      </c>
      <c r="E101" s="51"/>
      <c r="F101" s="50"/>
      <c r="G101" s="50"/>
      <c r="H101" s="50"/>
      <c r="I101" s="21"/>
      <c r="J101" s="21"/>
    </row>
    <row r="102" spans="1:10" s="6" customFormat="1" ht="48" customHeight="1">
      <c r="A102" s="37">
        <v>115</v>
      </c>
      <c r="B102" s="43" t="s">
        <v>198</v>
      </c>
      <c r="C102" s="37" t="s">
        <v>18</v>
      </c>
      <c r="D102" s="42">
        <v>0</v>
      </c>
      <c r="E102" s="51"/>
      <c r="F102" s="50"/>
      <c r="G102" s="50"/>
      <c r="H102" s="50"/>
      <c r="I102" s="21"/>
      <c r="J102" s="21"/>
    </row>
    <row r="103" spans="1:10" s="6" customFormat="1" ht="30" customHeight="1">
      <c r="A103" s="37">
        <v>116</v>
      </c>
      <c r="B103" s="43" t="s">
        <v>199</v>
      </c>
      <c r="C103" s="37" t="s">
        <v>18</v>
      </c>
      <c r="D103" s="42">
        <v>0</v>
      </c>
      <c r="E103" s="51"/>
      <c r="F103" s="50"/>
      <c r="G103" s="50"/>
      <c r="H103" s="50"/>
      <c r="I103" s="21"/>
      <c r="J103" s="21"/>
    </row>
    <row r="104" spans="1:10" s="6" customFormat="1" ht="19.5" customHeight="1">
      <c r="A104" s="37">
        <v>121</v>
      </c>
      <c r="B104" s="64" t="s">
        <v>200</v>
      </c>
      <c r="C104" s="65"/>
      <c r="D104" s="66"/>
      <c r="E104" s="51"/>
      <c r="F104" s="50"/>
      <c r="G104" s="50"/>
      <c r="H104" s="50"/>
      <c r="I104" s="21"/>
      <c r="J104" s="21"/>
    </row>
    <row r="105" spans="1:10" s="6" customFormat="1" ht="19.5" customHeight="1">
      <c r="A105" s="37">
        <v>122</v>
      </c>
      <c r="B105" s="43" t="s">
        <v>193</v>
      </c>
      <c r="C105" s="37" t="s">
        <v>6</v>
      </c>
      <c r="D105" s="42">
        <v>0</v>
      </c>
      <c r="E105" s="51"/>
      <c r="F105" s="50"/>
      <c r="G105" s="50"/>
      <c r="H105" s="50"/>
      <c r="I105" s="21"/>
      <c r="J105" s="21"/>
    </row>
    <row r="106" spans="1:10" s="6" customFormat="1" ht="32.25" customHeight="1">
      <c r="A106" s="37">
        <v>123</v>
      </c>
      <c r="B106" s="43" t="s">
        <v>194</v>
      </c>
      <c r="C106" s="37" t="s">
        <v>6</v>
      </c>
      <c r="D106" s="42">
        <v>0</v>
      </c>
      <c r="E106" s="51"/>
      <c r="F106" s="50"/>
      <c r="G106" s="50"/>
      <c r="H106" s="50"/>
      <c r="I106" s="21"/>
      <c r="J106" s="21"/>
    </row>
    <row r="107" spans="1:10" s="6" customFormat="1" ht="19.5" customHeight="1">
      <c r="A107" s="37">
        <v>124</v>
      </c>
      <c r="B107" s="43" t="s">
        <v>195</v>
      </c>
      <c r="C107" s="37" t="s">
        <v>6</v>
      </c>
      <c r="D107" s="42">
        <v>0</v>
      </c>
      <c r="E107" s="51"/>
      <c r="F107" s="50"/>
      <c r="G107" s="50"/>
      <c r="H107" s="50"/>
      <c r="I107" s="21"/>
      <c r="J107" s="21"/>
    </row>
    <row r="108" spans="1:10" s="6" customFormat="1" ht="30" customHeight="1">
      <c r="A108" s="37">
        <v>125</v>
      </c>
      <c r="B108" s="43" t="s">
        <v>196</v>
      </c>
      <c r="C108" s="37" t="s">
        <v>18</v>
      </c>
      <c r="D108" s="42">
        <v>0</v>
      </c>
      <c r="E108" s="51"/>
      <c r="F108" s="50"/>
      <c r="G108" s="50"/>
      <c r="H108" s="50"/>
      <c r="I108" s="21"/>
      <c r="J108" s="21"/>
    </row>
    <row r="109" spans="1:10" s="6" customFormat="1" ht="33" customHeight="1">
      <c r="A109" s="37">
        <v>126</v>
      </c>
      <c r="B109" s="64" t="s">
        <v>201</v>
      </c>
      <c r="C109" s="65"/>
      <c r="D109" s="66"/>
      <c r="E109" s="51"/>
      <c r="F109" s="50"/>
      <c r="G109" s="50"/>
      <c r="H109" s="50"/>
      <c r="I109" s="21"/>
      <c r="J109" s="21"/>
    </row>
    <row r="110" spans="1:10" s="6" customFormat="1" ht="19.5" customHeight="1">
      <c r="A110" s="37">
        <v>127</v>
      </c>
      <c r="B110" s="43" t="s">
        <v>202</v>
      </c>
      <c r="C110" s="37" t="s">
        <v>6</v>
      </c>
      <c r="D110" s="42">
        <v>38</v>
      </c>
      <c r="E110" s="51"/>
      <c r="F110" s="50"/>
      <c r="G110" s="50"/>
      <c r="H110" s="50"/>
      <c r="I110" s="21"/>
      <c r="J110" s="21"/>
    </row>
    <row r="111" spans="1:10" s="6" customFormat="1" ht="32.25" customHeight="1">
      <c r="A111" s="37">
        <v>128</v>
      </c>
      <c r="B111" s="43" t="s">
        <v>203</v>
      </c>
      <c r="C111" s="37" t="s">
        <v>6</v>
      </c>
      <c r="D111" s="42">
        <v>1</v>
      </c>
      <c r="E111" s="51"/>
      <c r="F111" s="50"/>
      <c r="G111" s="50"/>
      <c r="H111" s="50"/>
      <c r="I111" s="21"/>
      <c r="J111" s="21"/>
    </row>
    <row r="112" spans="1:5" ht="31.5">
      <c r="A112" s="37">
        <v>129</v>
      </c>
      <c r="B112" s="43" t="s">
        <v>204</v>
      </c>
      <c r="C112" s="37" t="s">
        <v>18</v>
      </c>
      <c r="D112" s="42">
        <v>0</v>
      </c>
      <c r="E112" s="51"/>
    </row>
    <row r="113" spans="1:5" ht="15.75">
      <c r="A113" s="47"/>
      <c r="B113" s="48"/>
      <c r="C113" s="47"/>
      <c r="D113" s="49"/>
      <c r="E113" s="51"/>
    </row>
  </sheetData>
  <sheetProtection/>
  <mergeCells count="18">
    <mergeCell ref="B59:D59"/>
    <mergeCell ref="B64:D64"/>
    <mergeCell ref="B69:D69"/>
    <mergeCell ref="A1:D1"/>
    <mergeCell ref="B7:D7"/>
    <mergeCell ref="B25:D25"/>
    <mergeCell ref="B41:D41"/>
    <mergeCell ref="B46:D46"/>
    <mergeCell ref="B53:D53"/>
    <mergeCell ref="B54:D54"/>
    <mergeCell ref="B104:D104"/>
    <mergeCell ref="B109:D109"/>
    <mergeCell ref="B74:D74"/>
    <mergeCell ref="B79:D79"/>
    <mergeCell ref="B84:D84"/>
    <mergeCell ref="B89:D89"/>
    <mergeCell ref="B94:D94"/>
    <mergeCell ref="B99:D99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2018-04-13T14:18:09Z</dcterms:modified>
  <cp:category/>
  <cp:version/>
  <cp:contentType/>
  <cp:contentStatus/>
</cp:coreProperties>
</file>